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firstSheet="9" activeTab="14"/>
  </bookViews>
  <sheets>
    <sheet name="Šach" sheetId="1" r:id="rId1"/>
    <sheet name="Futbal" sheetId="2" r:id="rId2"/>
    <sheet name="Volejbal" sheetId="3" r:id="rId3"/>
    <sheet name="Beh-cross-D" sheetId="4" r:id="rId4"/>
    <sheet name="Beh-cross-CH" sheetId="5" r:id="rId5"/>
    <sheet name="Skok-diaľka" sheetId="6" r:id="rId6"/>
    <sheet name="Guľa" sheetId="7" r:id="rId7"/>
    <sheet name="Kriket" sheetId="8" r:id="rId8"/>
    <sheet name="Stena" sheetId="9" r:id="rId9"/>
    <sheet name="Stolný tenis" sheetId="10" r:id="rId10"/>
    <sheet name="Celkové výsledky" sheetId="11" r:id="rId11"/>
    <sheet name="60m hoši F" sheetId="12" r:id="rId12"/>
    <sheet name="60m D" sheetId="13" r:id="rId13"/>
    <sheet name="60m h rozběh" sheetId="14" r:id="rId14"/>
    <sheet name="60m D F" sheetId="15" r:id="rId15"/>
  </sheets>
  <definedNames/>
  <calcPr fullCalcOnLoad="1"/>
</workbook>
</file>

<file path=xl/sharedStrings.xml><?xml version="1.0" encoding="utf-8"?>
<sst xmlns="http://schemas.openxmlformats.org/spreadsheetml/2006/main" count="548" uniqueCount="151">
  <si>
    <t>FUTBAL</t>
  </si>
  <si>
    <t>Body</t>
  </si>
  <si>
    <t>Skóre</t>
  </si>
  <si>
    <t>Štart.číslo</t>
  </si>
  <si>
    <t>Mesto</t>
  </si>
  <si>
    <t>Čas v cieli</t>
  </si>
  <si>
    <t>Umiestnenie</t>
  </si>
  <si>
    <t>Poznámka</t>
  </si>
  <si>
    <t>Výsl. pokus</t>
  </si>
  <si>
    <t>Dobšiná</t>
  </si>
  <si>
    <t>Šternberk</t>
  </si>
  <si>
    <t>Meno a priezvisko</t>
  </si>
  <si>
    <t>Kobiór</t>
  </si>
  <si>
    <t>Poznamka</t>
  </si>
  <si>
    <t>Stena č.1</t>
  </si>
  <si>
    <t>Stena č.2</t>
  </si>
  <si>
    <t>STOLNÝ TENIS</t>
  </si>
  <si>
    <t>SKOK DO DIAĽKY</t>
  </si>
  <si>
    <t>Štart. číslo</t>
  </si>
  <si>
    <t>CEZPOĽNÝ BEH - CROSS - CH - 1000m</t>
  </si>
  <si>
    <t>CEZPOĽNÝ BEH - CROSS - D - 800m</t>
  </si>
  <si>
    <t>GUĽA - CH</t>
  </si>
  <si>
    <t>KRIKET - D</t>
  </si>
  <si>
    <t>Vyhraté zápasy</t>
  </si>
  <si>
    <t>Poradie</t>
  </si>
  <si>
    <t>VOLEJBAL</t>
  </si>
  <si>
    <t>Wybrańczyk Aleksandra</t>
  </si>
  <si>
    <t>Pryszcz Monika</t>
  </si>
  <si>
    <t>Lipnicka Anna</t>
  </si>
  <si>
    <t>Novotná Markéta</t>
  </si>
  <si>
    <t>Sásová Katrin</t>
  </si>
  <si>
    <t>Pospíšilová Kateřina</t>
  </si>
  <si>
    <t>Chrobok Adrian</t>
  </si>
  <si>
    <t>Pasternak Rafal</t>
  </si>
  <si>
    <t>Ryś Mateusz</t>
  </si>
  <si>
    <t>Sadil Martin</t>
  </si>
  <si>
    <t>Skoupý Jan</t>
  </si>
  <si>
    <t>Jastrzemski Klaudiusz</t>
  </si>
  <si>
    <t>Klemiński Adam</t>
  </si>
  <si>
    <t>Mleczko Justyna</t>
  </si>
  <si>
    <t>Targiel Martyna</t>
  </si>
  <si>
    <t>Krč Martin</t>
  </si>
  <si>
    <t>Vašulínová Barbora</t>
  </si>
  <si>
    <t>Jasiński Przemyslaw</t>
  </si>
  <si>
    <t>Grzonka Klaudia</t>
  </si>
  <si>
    <t>Mielcarek Martyna</t>
  </si>
  <si>
    <t>Jasiński Przemysław</t>
  </si>
  <si>
    <t>Drasal Antonín</t>
  </si>
  <si>
    <t>Štěpánová Aneta</t>
  </si>
  <si>
    <t>Zatloukalová Michaela</t>
  </si>
  <si>
    <t>Kalhous Vojtěch</t>
  </si>
  <si>
    <t xml:space="preserve">Zapletalová Martina       </t>
  </si>
  <si>
    <t xml:space="preserve">Citovecká Nela                </t>
  </si>
  <si>
    <t>Jurdičová Markéta</t>
  </si>
  <si>
    <t>Šach</t>
  </si>
  <si>
    <t>Podolinská Dominika</t>
  </si>
  <si>
    <t>Hudáková Timea</t>
  </si>
  <si>
    <t>Václavík Richard</t>
  </si>
  <si>
    <t>Borot Jurat</t>
  </si>
  <si>
    <t>Meno:</t>
  </si>
  <si>
    <t>Mesto:</t>
  </si>
  <si>
    <t>Kobior</t>
  </si>
  <si>
    <t>D</t>
  </si>
  <si>
    <t>D 7,59</t>
  </si>
  <si>
    <t>Čižek Václav</t>
  </si>
  <si>
    <t>1.</t>
  </si>
  <si>
    <t>2.</t>
  </si>
  <si>
    <t>3.</t>
  </si>
  <si>
    <t xml:space="preserve">DRUŽSTVÁ </t>
  </si>
  <si>
    <t>Umiestnenie:</t>
  </si>
  <si>
    <t>Body:</t>
  </si>
  <si>
    <t>LEZECKÁ  STENA  -  VÝSLEDKY</t>
  </si>
  <si>
    <t>BODY-DRUŽSTVO</t>
  </si>
  <si>
    <t>6:0</t>
  </si>
  <si>
    <t>0:6</t>
  </si>
  <si>
    <t>Gálová Silvia</t>
  </si>
  <si>
    <t>Špinerová Františka</t>
  </si>
  <si>
    <t>Vielohová Jana</t>
  </si>
  <si>
    <t>Zvolenská Viktória</t>
  </si>
  <si>
    <t>Sadil Jan</t>
  </si>
  <si>
    <t>Haviarik Jakub</t>
  </si>
  <si>
    <t xml:space="preserve">Kotlár Milan                                                                </t>
  </si>
  <si>
    <t xml:space="preserve">Martinko Matúš                                                         </t>
  </si>
  <si>
    <t xml:space="preserve">Lipták Michal                                                            </t>
  </si>
  <si>
    <t>3:3</t>
  </si>
  <si>
    <t xml:space="preserve">Borot Juraj                                                                  </t>
  </si>
  <si>
    <t xml:space="preserve">Putnocký Marcel                                                        </t>
  </si>
  <si>
    <t xml:space="preserve">Matula Bedrich                                                           </t>
  </si>
  <si>
    <t>Bronďošová Juliana</t>
  </si>
  <si>
    <t>8:6</t>
  </si>
  <si>
    <t>6:8</t>
  </si>
  <si>
    <t>5:1</t>
  </si>
  <si>
    <t>1:5</t>
  </si>
  <si>
    <t>0:2</t>
  </si>
  <si>
    <t>2:0</t>
  </si>
  <si>
    <t>Pobeška Matúš</t>
  </si>
  <si>
    <t>mimo poradia</t>
  </si>
  <si>
    <t>4:8</t>
  </si>
  <si>
    <t>10:2</t>
  </si>
  <si>
    <t>7:3</t>
  </si>
  <si>
    <t>3:7</t>
  </si>
  <si>
    <t>13:3</t>
  </si>
  <si>
    <t>11:13</t>
  </si>
  <si>
    <t>BODY DRUŽSTVO</t>
  </si>
  <si>
    <t>0:4</t>
  </si>
  <si>
    <t>2:2</t>
  </si>
  <si>
    <t>4:0</t>
  </si>
  <si>
    <t>6:14</t>
  </si>
  <si>
    <t>3:2</t>
  </si>
  <si>
    <t>2:3</t>
  </si>
  <si>
    <t>4.</t>
  </si>
  <si>
    <t>5.</t>
  </si>
  <si>
    <t>6.</t>
  </si>
  <si>
    <t>7.</t>
  </si>
  <si>
    <t>8.</t>
  </si>
  <si>
    <t>9.</t>
  </si>
  <si>
    <t>Pasternak Justyna</t>
  </si>
  <si>
    <t>Utrata Monika</t>
  </si>
  <si>
    <t>Miszor Karolina</t>
  </si>
  <si>
    <t>Barnák Jerguš</t>
  </si>
  <si>
    <t>3:1</t>
  </si>
  <si>
    <t>1:3</t>
  </si>
  <si>
    <t>6:3</t>
  </si>
  <si>
    <t>5:5</t>
  </si>
  <si>
    <t>3:6</t>
  </si>
  <si>
    <t>x</t>
  </si>
  <si>
    <t>Atletika</t>
  </si>
  <si>
    <t>Celkem body</t>
  </si>
  <si>
    <t>Umístění</t>
  </si>
  <si>
    <t>Šachy</t>
  </si>
  <si>
    <t>Volejbal</t>
  </si>
  <si>
    <t>Kopaná</t>
  </si>
  <si>
    <t>Stolní tenis</t>
  </si>
  <si>
    <t>Horolezci</t>
  </si>
  <si>
    <t>BEH    60 M   -    FINÁLE - CHLAPCI</t>
  </si>
  <si>
    <t>Čas - Finále</t>
  </si>
  <si>
    <t>KOBIÓR</t>
  </si>
  <si>
    <t>Novotný Filip</t>
  </si>
  <si>
    <t>DOBŠINÁ</t>
  </si>
  <si>
    <t>Martinko Matúš</t>
  </si>
  <si>
    <t>ŠTERNBERK</t>
  </si>
  <si>
    <t>Šafár Marek</t>
  </si>
  <si>
    <t>Lattenberg Patrik</t>
  </si>
  <si>
    <t>BEH    60 M   -    ROZBEHY - DIEVČATÁ</t>
  </si>
  <si>
    <t>Čas - Rozbehy</t>
  </si>
  <si>
    <t>Myszor Karolina</t>
  </si>
  <si>
    <t>Štempelová Dáša</t>
  </si>
  <si>
    <t>Trnková Janna</t>
  </si>
  <si>
    <t>Bielas Malgorzata</t>
  </si>
  <si>
    <t>BEH    60 M   -    ROZBEHY - CHLAPCI</t>
  </si>
  <si>
    <t>BEH    60 M   -    FINÁLE - DIEVČATÁ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</si>
</sst>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;\-0;\ &quot;-&quot;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[$€-2]\ #\ ##,000_);[Red]\([$€-2]\ #\ ##,000\)"/>
    <numFmt numFmtId="185" formatCode="0.00_ ;\-0.00\ "/>
  </numFmts>
  <fonts count="111">
    <font>
      <sz val="10"/>
      <name val="Arial"/>
      <family val="0"/>
    </font>
    <font>
      <sz val="48"/>
      <name val="Arial"/>
      <family val="2"/>
    </font>
    <font>
      <sz val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20"/>
      <color indexed="10"/>
      <name val="Arial"/>
      <family val="2"/>
    </font>
    <font>
      <sz val="20"/>
      <color indexed="14"/>
      <name val="Arial"/>
      <family val="2"/>
    </font>
    <font>
      <sz val="14"/>
      <name val="Arial"/>
      <family val="0"/>
    </font>
    <font>
      <sz val="20"/>
      <color indexed="17"/>
      <name val="Arial"/>
      <family val="2"/>
    </font>
    <font>
      <sz val="14"/>
      <color indexed="12"/>
      <name val="Arial"/>
      <family val="0"/>
    </font>
    <font>
      <b/>
      <sz val="16"/>
      <name val="Arial"/>
      <family val="2"/>
    </font>
    <font>
      <sz val="26"/>
      <name val="Arial"/>
      <family val="2"/>
    </font>
    <font>
      <sz val="16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3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6"/>
      <color indexed="12"/>
      <name val="Arial"/>
      <family val="2"/>
    </font>
    <font>
      <sz val="28"/>
      <name val="Arial"/>
      <family val="2"/>
    </font>
    <font>
      <sz val="18"/>
      <color indexed="12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49"/>
      <name val="Arial"/>
      <family val="2"/>
    </font>
    <font>
      <sz val="14"/>
      <color indexed="17"/>
      <name val="Arial"/>
      <family val="2"/>
    </font>
    <font>
      <sz val="14"/>
      <color indexed="49"/>
      <name val="Arial"/>
      <family val="2"/>
    </font>
    <font>
      <sz val="16"/>
      <color indexed="17"/>
      <name val="Arial"/>
      <family val="2"/>
    </font>
    <font>
      <sz val="16"/>
      <color indexed="49"/>
      <name val="Arial"/>
      <family val="2"/>
    </font>
    <font>
      <sz val="20"/>
      <color indexed="30"/>
      <name val="Arial"/>
      <family val="2"/>
    </font>
    <font>
      <sz val="14"/>
      <color indexed="30"/>
      <name val="Arial"/>
      <family val="2"/>
    </font>
    <font>
      <sz val="36"/>
      <color indexed="10"/>
      <name val="Arial"/>
      <family val="2"/>
    </font>
    <font>
      <b/>
      <sz val="48"/>
      <color indexed="36"/>
      <name val="Arial"/>
      <family val="2"/>
    </font>
    <font>
      <sz val="18"/>
      <color indexed="17"/>
      <name val="Arial"/>
      <family val="2"/>
    </font>
    <font>
      <sz val="18"/>
      <color indexed="49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49"/>
      <name val="Arial"/>
      <family val="2"/>
    </font>
    <font>
      <b/>
      <sz val="16"/>
      <color indexed="17"/>
      <name val="Arial"/>
      <family val="2"/>
    </font>
    <font>
      <b/>
      <sz val="16"/>
      <color indexed="12"/>
      <name val="Arial"/>
      <family val="2"/>
    </font>
    <font>
      <b/>
      <sz val="16"/>
      <color indexed="49"/>
      <name val="Arial"/>
      <family val="2"/>
    </font>
    <font>
      <b/>
      <sz val="14"/>
      <color indexed="49"/>
      <name val="Arial"/>
      <family val="2"/>
    </font>
    <font>
      <b/>
      <sz val="14"/>
      <color indexed="17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8" tint="-0.24997000396251678"/>
      <name val="Arial"/>
      <family val="2"/>
    </font>
    <font>
      <sz val="20"/>
      <color rgb="FF00B050"/>
      <name val="Arial"/>
      <family val="2"/>
    </font>
    <font>
      <sz val="14"/>
      <color rgb="FF00B050"/>
      <name val="Arial"/>
      <family val="2"/>
    </font>
    <font>
      <sz val="14"/>
      <color theme="8" tint="-0.24997000396251678"/>
      <name val="Arial"/>
      <family val="2"/>
    </font>
    <font>
      <sz val="20"/>
      <color rgb="FFFF0000"/>
      <name val="Arial"/>
      <family val="2"/>
    </font>
    <font>
      <sz val="16"/>
      <color rgb="FF00B050"/>
      <name val="Arial"/>
      <family val="2"/>
    </font>
    <font>
      <sz val="16"/>
      <color theme="8" tint="-0.24997000396251678"/>
      <name val="Arial"/>
      <family val="2"/>
    </font>
    <font>
      <sz val="20"/>
      <color rgb="FF0E12B2"/>
      <name val="Arial"/>
      <family val="2"/>
    </font>
    <font>
      <sz val="14"/>
      <color rgb="FF0E12B2"/>
      <name val="Arial"/>
      <family val="2"/>
    </font>
    <font>
      <sz val="36"/>
      <color rgb="FFFF0000"/>
      <name val="Arial"/>
      <family val="2"/>
    </font>
    <font>
      <b/>
      <sz val="48"/>
      <color rgb="FF7030A0"/>
      <name val="Arial"/>
      <family val="2"/>
    </font>
    <font>
      <sz val="18"/>
      <color rgb="FF0000CC"/>
      <name val="Arial"/>
      <family val="2"/>
    </font>
    <font>
      <sz val="14"/>
      <color rgb="FF0000CC"/>
      <name val="Arial"/>
      <family val="2"/>
    </font>
    <font>
      <sz val="18"/>
      <color rgb="FF00B050"/>
      <name val="Arial"/>
      <family val="2"/>
    </font>
    <font>
      <sz val="18"/>
      <color theme="8" tint="-0.24997000396251678"/>
      <name val="Arial"/>
      <family val="2"/>
    </font>
    <font>
      <b/>
      <sz val="20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color theme="8" tint="-0.24997000396251678"/>
      <name val="Arial"/>
      <family val="2"/>
    </font>
    <font>
      <b/>
      <sz val="16"/>
      <color rgb="FF00B050"/>
      <name val="Arial"/>
      <family val="2"/>
    </font>
    <font>
      <b/>
      <sz val="16"/>
      <color rgb="FF0000CC"/>
      <name val="Arial"/>
      <family val="2"/>
    </font>
    <font>
      <sz val="16"/>
      <color rgb="FF0000CC"/>
      <name val="Arial"/>
      <family val="2"/>
    </font>
    <font>
      <b/>
      <sz val="16"/>
      <color theme="8" tint="-0.24997000396251678"/>
      <name val="Arial"/>
      <family val="2"/>
    </font>
    <font>
      <b/>
      <sz val="14"/>
      <color theme="8" tint="-0.24997000396251678"/>
      <name val="Arial"/>
      <family val="2"/>
    </font>
    <font>
      <b/>
      <sz val="14"/>
      <color rgb="FF00B050"/>
      <name val="Arial"/>
      <family val="2"/>
    </font>
    <font>
      <b/>
      <sz val="14"/>
      <color rgb="FF0000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 diagonalUp="1" diagonalDown="1">
      <left style="medium"/>
      <right style="thin"/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 diagonalUp="1" diagonalDown="1">
      <left style="medium"/>
      <right style="thin"/>
      <top style="medium"/>
      <bottom style="thin"/>
      <diagonal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thin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 diagonalUp="1" diagonalDown="1">
      <left style="medium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 diagonalDown="1">
      <left style="thin"/>
      <right style="medium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29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7" fillId="0" borderId="2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2" fontId="10" fillId="0" borderId="29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2" fontId="10" fillId="0" borderId="28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5" fillId="0" borderId="28" xfId="0" applyFont="1" applyBorder="1" applyAlignment="1">
      <alignment/>
    </xf>
    <xf numFmtId="0" fontId="86" fillId="0" borderId="28" xfId="0" applyFont="1" applyBorder="1" applyAlignment="1">
      <alignment vertical="top" wrapText="1"/>
    </xf>
    <xf numFmtId="0" fontId="86" fillId="0" borderId="30" xfId="0" applyFont="1" applyBorder="1" applyAlignment="1">
      <alignment vertical="top" wrapText="1"/>
    </xf>
    <xf numFmtId="0" fontId="87" fillId="0" borderId="33" xfId="0" applyFont="1" applyFill="1" applyBorder="1" applyAlignment="1">
      <alignment horizontal="left" vertical="center"/>
    </xf>
    <xf numFmtId="0" fontId="87" fillId="0" borderId="34" xfId="0" applyFont="1" applyFill="1" applyBorder="1" applyAlignment="1">
      <alignment horizontal="left" vertical="center"/>
    </xf>
    <xf numFmtId="0" fontId="86" fillId="0" borderId="29" xfId="0" applyFont="1" applyBorder="1" applyAlignment="1">
      <alignment vertical="top" wrapText="1"/>
    </xf>
    <xf numFmtId="0" fontId="87" fillId="0" borderId="35" xfId="0" applyFont="1" applyFill="1" applyBorder="1" applyAlignment="1">
      <alignment horizontal="left" vertical="center"/>
    </xf>
    <xf numFmtId="0" fontId="85" fillId="0" borderId="30" xfId="0" applyFont="1" applyBorder="1" applyAlignment="1">
      <alignment/>
    </xf>
    <xf numFmtId="0" fontId="88" fillId="0" borderId="14" xfId="0" applyFont="1" applyFill="1" applyBorder="1" applyAlignment="1">
      <alignment horizontal="left" vertical="center"/>
    </xf>
    <xf numFmtId="0" fontId="88" fillId="0" borderId="12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5" fillId="0" borderId="38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87" fillId="0" borderId="28" xfId="0" applyFont="1" applyBorder="1" applyAlignment="1">
      <alignment vertical="top" wrapText="1"/>
    </xf>
    <xf numFmtId="0" fontId="12" fillId="0" borderId="39" xfId="0" applyFont="1" applyBorder="1" applyAlignment="1">
      <alignment horizontal="right" vertical="center"/>
    </xf>
    <xf numFmtId="0" fontId="0" fillId="0" borderId="37" xfId="0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6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8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16" fillId="33" borderId="50" xfId="0" applyFont="1" applyFill="1" applyBorder="1" applyAlignment="1">
      <alignment horizontal="center"/>
    </xf>
    <xf numFmtId="0" fontId="16" fillId="33" borderId="30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16" fillId="33" borderId="48" xfId="0" applyFont="1" applyFill="1" applyBorder="1" applyAlignment="1">
      <alignment horizontal="center"/>
    </xf>
    <xf numFmtId="0" fontId="16" fillId="33" borderId="49" xfId="0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90" fillId="0" borderId="51" xfId="0" applyFont="1" applyBorder="1" applyAlignment="1">
      <alignment horizontal="left" wrapText="1"/>
    </xf>
    <xf numFmtId="0" fontId="91" fillId="0" borderId="19" xfId="0" applyFont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0" fontId="90" fillId="0" borderId="19" xfId="0" applyFont="1" applyBorder="1" applyAlignment="1">
      <alignment horizontal="left" wrapText="1"/>
    </xf>
    <xf numFmtId="0" fontId="22" fillId="0" borderId="5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91" fillId="0" borderId="53" xfId="0" applyFont="1" applyBorder="1" applyAlignment="1">
      <alignment horizontal="left"/>
    </xf>
    <xf numFmtId="0" fontId="22" fillId="0" borderId="24" xfId="0" applyFont="1" applyFill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90" fillId="0" borderId="46" xfId="0" applyFont="1" applyBorder="1" applyAlignment="1">
      <alignment horizontal="left" wrapText="1"/>
    </xf>
    <xf numFmtId="0" fontId="2" fillId="0" borderId="27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11" xfId="0" applyFont="1" applyBorder="1" applyAlignment="1">
      <alignment/>
    </xf>
    <xf numFmtId="49" fontId="23" fillId="0" borderId="27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/>
    </xf>
    <xf numFmtId="0" fontId="85" fillId="0" borderId="36" xfId="0" applyFont="1" applyBorder="1" applyAlignment="1">
      <alignment/>
    </xf>
    <xf numFmtId="0" fontId="88" fillId="0" borderId="37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right" vertical="center"/>
    </xf>
    <xf numFmtId="0" fontId="12" fillId="0" borderId="55" xfId="0" applyFont="1" applyFill="1" applyBorder="1" applyAlignment="1">
      <alignment horizontal="right" vertical="center"/>
    </xf>
    <xf numFmtId="0" fontId="12" fillId="0" borderId="56" xfId="0" applyFont="1" applyFill="1" applyBorder="1" applyAlignment="1">
      <alignment horizontal="right" vertical="center"/>
    </xf>
    <xf numFmtId="0" fontId="92" fillId="0" borderId="45" xfId="0" applyFont="1" applyBorder="1" applyAlignment="1">
      <alignment/>
    </xf>
    <xf numFmtId="0" fontId="92" fillId="0" borderId="53" xfId="0" applyFont="1" applyBorder="1" applyAlignment="1">
      <alignment/>
    </xf>
    <xf numFmtId="0" fontId="12" fillId="0" borderId="12" xfId="0" applyFont="1" applyFill="1" applyBorder="1" applyAlignment="1">
      <alignment horizontal="left" vertical="center"/>
    </xf>
    <xf numFmtId="0" fontId="92" fillId="0" borderId="24" xfId="0" applyFont="1" applyBorder="1" applyAlignment="1">
      <alignment/>
    </xf>
    <xf numFmtId="0" fontId="12" fillId="0" borderId="13" xfId="0" applyFont="1" applyFill="1" applyBorder="1" applyAlignment="1">
      <alignment horizontal="left" vertical="center"/>
    </xf>
    <xf numFmtId="0" fontId="85" fillId="0" borderId="27" xfId="0" applyFont="1" applyBorder="1" applyAlignment="1">
      <alignment/>
    </xf>
    <xf numFmtId="0" fontId="86" fillId="0" borderId="51" xfId="0" applyFont="1" applyBorder="1" applyAlignment="1">
      <alignment vertical="top" wrapText="1"/>
    </xf>
    <xf numFmtId="0" fontId="86" fillId="0" borderId="19" xfId="0" applyFont="1" applyBorder="1" applyAlignment="1">
      <alignment vertical="top" wrapText="1"/>
    </xf>
    <xf numFmtId="0" fontId="86" fillId="0" borderId="52" xfId="0" applyFont="1" applyBorder="1" applyAlignment="1">
      <alignment vertical="top" wrapText="1"/>
    </xf>
    <xf numFmtId="0" fontId="0" fillId="0" borderId="15" xfId="0" applyFill="1" applyBorder="1" applyAlignment="1">
      <alignment/>
    </xf>
    <xf numFmtId="0" fontId="87" fillId="0" borderId="14" xfId="0" applyFont="1" applyFill="1" applyBorder="1" applyAlignment="1">
      <alignment horizontal="left" vertical="center"/>
    </xf>
    <xf numFmtId="0" fontId="87" fillId="0" borderId="12" xfId="0" applyFont="1" applyFill="1" applyBorder="1" applyAlignment="1">
      <alignment horizontal="left" vertical="center"/>
    </xf>
    <xf numFmtId="0" fontId="87" fillId="0" borderId="13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horizontal="right" vertical="center"/>
    </xf>
    <xf numFmtId="0" fontId="12" fillId="0" borderId="58" xfId="0" applyFont="1" applyFill="1" applyBorder="1" applyAlignment="1">
      <alignment horizontal="right" vertical="center"/>
    </xf>
    <xf numFmtId="0" fontId="12" fillId="0" borderId="59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center"/>
    </xf>
    <xf numFmtId="0" fontId="88" fillId="0" borderId="30" xfId="0" applyFont="1" applyBorder="1" applyAlignment="1">
      <alignment/>
    </xf>
    <xf numFmtId="0" fontId="0" fillId="0" borderId="14" xfId="0" applyBorder="1" applyAlignment="1">
      <alignment/>
    </xf>
    <xf numFmtId="0" fontId="93" fillId="0" borderId="36" xfId="0" applyFont="1" applyBorder="1" applyAlignment="1">
      <alignment/>
    </xf>
    <xf numFmtId="0" fontId="93" fillId="0" borderId="29" xfId="0" applyFont="1" applyBorder="1" applyAlignment="1">
      <alignment/>
    </xf>
    <xf numFmtId="49" fontId="7" fillId="0" borderId="30" xfId="0" applyNumberFormat="1" applyFont="1" applyBorder="1" applyAlignment="1">
      <alignment horizontal="center" vertical="center"/>
    </xf>
    <xf numFmtId="0" fontId="15" fillId="0" borderId="37" xfId="0" applyFont="1" applyFill="1" applyBorder="1" applyAlignment="1">
      <alignment/>
    </xf>
    <xf numFmtId="0" fontId="88" fillId="0" borderId="45" xfId="0" applyFont="1" applyFill="1" applyBorder="1" applyAlignment="1">
      <alignment horizontal="right" vertical="center"/>
    </xf>
    <xf numFmtId="0" fontId="88" fillId="0" borderId="53" xfId="0" applyFont="1" applyFill="1" applyBorder="1" applyAlignment="1">
      <alignment horizontal="right" vertical="center"/>
    </xf>
    <xf numFmtId="0" fontId="88" fillId="0" borderId="24" xfId="0" applyFont="1" applyFill="1" applyBorder="1" applyAlignment="1">
      <alignment horizontal="right" vertical="center"/>
    </xf>
    <xf numFmtId="0" fontId="88" fillId="0" borderId="46" xfId="0" applyFont="1" applyFill="1" applyBorder="1" applyAlignment="1">
      <alignment horizontal="right" vertical="center"/>
    </xf>
    <xf numFmtId="0" fontId="88" fillId="0" borderId="45" xfId="0" applyFont="1" applyBorder="1" applyAlignment="1">
      <alignment/>
    </xf>
    <xf numFmtId="0" fontId="88" fillId="0" borderId="46" xfId="0" applyFont="1" applyBorder="1" applyAlignment="1">
      <alignment horizontal="right" vertical="center"/>
    </xf>
    <xf numFmtId="0" fontId="88" fillId="0" borderId="45" xfId="0" applyFont="1" applyBorder="1" applyAlignment="1">
      <alignment horizontal="right" vertical="center"/>
    </xf>
    <xf numFmtId="0" fontId="8" fillId="0" borderId="6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94" fillId="0" borderId="57" xfId="0" applyFont="1" applyBorder="1" applyAlignment="1">
      <alignment horizontal="center" vertical="center"/>
    </xf>
    <xf numFmtId="0" fontId="94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wrapText="1"/>
    </xf>
    <xf numFmtId="0" fontId="95" fillId="0" borderId="18" xfId="0" applyFont="1" applyBorder="1" applyAlignment="1">
      <alignment horizontal="center" vertical="center"/>
    </xf>
    <xf numFmtId="0" fontId="95" fillId="0" borderId="19" xfId="0" applyFont="1" applyBorder="1" applyAlignment="1">
      <alignment horizontal="center" vertical="center"/>
    </xf>
    <xf numFmtId="0" fontId="95" fillId="0" borderId="52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88" fillId="0" borderId="46" xfId="0" applyFont="1" applyBorder="1" applyAlignment="1">
      <alignment/>
    </xf>
    <xf numFmtId="0" fontId="93" fillId="0" borderId="38" xfId="0" applyFont="1" applyBorder="1" applyAlignment="1">
      <alignment/>
    </xf>
    <xf numFmtId="0" fontId="0" fillId="0" borderId="0" xfId="0" applyBorder="1" applyAlignment="1">
      <alignment/>
    </xf>
    <xf numFmtId="0" fontId="9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88" fillId="0" borderId="54" xfId="0" applyFont="1" applyBorder="1" applyAlignment="1">
      <alignment/>
    </xf>
    <xf numFmtId="0" fontId="88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6" fillId="0" borderId="0" xfId="0" applyFont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97" fillId="0" borderId="24" xfId="0" applyFont="1" applyBorder="1" applyAlignment="1">
      <alignment/>
    </xf>
    <xf numFmtId="0" fontId="97" fillId="0" borderId="59" xfId="0" applyFont="1" applyBorder="1" applyAlignment="1">
      <alignment/>
    </xf>
    <xf numFmtId="0" fontId="97" fillId="0" borderId="39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87" fillId="0" borderId="54" xfId="0" applyFont="1" applyFill="1" applyBorder="1" applyAlignment="1">
      <alignment horizontal="right" vertical="center"/>
    </xf>
    <xf numFmtId="0" fontId="87" fillId="0" borderId="55" xfId="0" applyFont="1" applyFill="1" applyBorder="1" applyAlignment="1">
      <alignment horizontal="right" vertical="center"/>
    </xf>
    <xf numFmtId="0" fontId="87" fillId="0" borderId="59" xfId="0" applyFont="1" applyFill="1" applyBorder="1" applyAlignment="1">
      <alignment horizontal="right" vertical="center"/>
    </xf>
    <xf numFmtId="0" fontId="87" fillId="0" borderId="45" xfId="0" applyFont="1" applyFill="1" applyBorder="1" applyAlignment="1">
      <alignment horizontal="right" vertical="center"/>
    </xf>
    <xf numFmtId="0" fontId="87" fillId="0" borderId="53" xfId="0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right" vertical="center"/>
    </xf>
    <xf numFmtId="0" fontId="4" fillId="0" borderId="67" xfId="0" applyFont="1" applyBorder="1" applyAlignment="1">
      <alignment horizontal="center" vertical="center" wrapText="1"/>
    </xf>
    <xf numFmtId="0" fontId="87" fillId="0" borderId="53" xfId="0" applyFont="1" applyBorder="1" applyAlignment="1">
      <alignment/>
    </xf>
    <xf numFmtId="0" fontId="87" fillId="0" borderId="39" xfId="0" applyFont="1" applyBorder="1" applyAlignment="1">
      <alignment horizontal="right" vertical="center"/>
    </xf>
    <xf numFmtId="0" fontId="87" fillId="0" borderId="55" xfId="0" applyFont="1" applyBorder="1" applyAlignment="1">
      <alignment/>
    </xf>
    <xf numFmtId="0" fontId="87" fillId="0" borderId="53" xfId="0" applyFont="1" applyBorder="1" applyAlignment="1">
      <alignment horizontal="right" vertical="center"/>
    </xf>
    <xf numFmtId="0" fontId="17" fillId="0" borderId="32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/>
    </xf>
    <xf numFmtId="0" fontId="17" fillId="0" borderId="30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8" xfId="0" applyFont="1" applyFill="1" applyBorder="1" applyAlignment="1">
      <alignment horizontal="center"/>
    </xf>
    <xf numFmtId="0" fontId="17" fillId="0" borderId="28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27" xfId="0" applyFont="1" applyFill="1" applyBorder="1" applyAlignment="1">
      <alignment horizontal="center"/>
    </xf>
    <xf numFmtId="0" fontId="17" fillId="0" borderId="27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6" xfId="0" applyFont="1" applyFill="1" applyBorder="1" applyAlignment="1">
      <alignment horizontal="center"/>
    </xf>
    <xf numFmtId="0" fontId="17" fillId="0" borderId="36" xfId="0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98" fillId="0" borderId="0" xfId="0" applyFont="1" applyBorder="1" applyAlignment="1">
      <alignment vertical="top" wrapText="1"/>
    </xf>
    <xf numFmtId="0" fontId="98" fillId="0" borderId="0" xfId="0" applyFont="1" applyFill="1" applyBorder="1" applyAlignment="1">
      <alignment horizontal="left" vertical="center"/>
    </xf>
    <xf numFmtId="0" fontId="99" fillId="0" borderId="54" xfId="0" applyFont="1" applyBorder="1" applyAlignment="1">
      <alignment horizontal="right"/>
    </xf>
    <xf numFmtId="0" fontId="99" fillId="0" borderId="30" xfId="0" applyFont="1" applyBorder="1" applyAlignment="1">
      <alignment/>
    </xf>
    <xf numFmtId="0" fontId="98" fillId="0" borderId="28" xfId="0" applyFont="1" applyBorder="1" applyAlignment="1">
      <alignment wrapText="1"/>
    </xf>
    <xf numFmtId="0" fontId="96" fillId="0" borderId="59" xfId="0" applyFont="1" applyBorder="1" applyAlignment="1">
      <alignment horizontal="right"/>
    </xf>
    <xf numFmtId="0" fontId="96" fillId="0" borderId="29" xfId="0" applyFont="1" applyBorder="1" applyAlignment="1">
      <alignment/>
    </xf>
    <xf numFmtId="0" fontId="99" fillId="0" borderId="60" xfId="0" applyFont="1" applyBorder="1" applyAlignment="1">
      <alignment horizontal="right"/>
    </xf>
    <xf numFmtId="0" fontId="99" fillId="0" borderId="27" xfId="0" applyFont="1" applyBorder="1" applyAlignment="1">
      <alignment/>
    </xf>
    <xf numFmtId="0" fontId="96" fillId="0" borderId="58" xfId="0" applyFont="1" applyBorder="1" applyAlignment="1">
      <alignment horizontal="right"/>
    </xf>
    <xf numFmtId="0" fontId="96" fillId="0" borderId="36" xfId="0" applyFont="1" applyBorder="1" applyAlignment="1">
      <alignment/>
    </xf>
    <xf numFmtId="0" fontId="24" fillId="0" borderId="59" xfId="0" applyFont="1" applyBorder="1" applyAlignment="1">
      <alignment horizontal="right"/>
    </xf>
    <xf numFmtId="0" fontId="99" fillId="0" borderId="30" xfId="0" applyFont="1" applyFill="1" applyBorder="1" applyAlignment="1">
      <alignment horizontal="left"/>
    </xf>
    <xf numFmtId="0" fontId="98" fillId="0" borderId="28" xfId="0" applyFont="1" applyFill="1" applyBorder="1" applyAlignment="1">
      <alignment horizontal="left"/>
    </xf>
    <xf numFmtId="0" fontId="99" fillId="0" borderId="27" xfId="0" applyFont="1" applyFill="1" applyBorder="1" applyAlignment="1">
      <alignment horizontal="left"/>
    </xf>
    <xf numFmtId="0" fontId="98" fillId="0" borderId="55" xfId="0" applyFont="1" applyBorder="1" applyAlignment="1">
      <alignment horizontal="right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2" fontId="17" fillId="0" borderId="30" xfId="0" applyNumberFormat="1" applyFont="1" applyFill="1" applyBorder="1" applyAlignment="1">
      <alignment horizontal="center"/>
    </xf>
    <xf numFmtId="2" fontId="17" fillId="0" borderId="27" xfId="0" applyNumberFormat="1" applyFont="1" applyFill="1" applyBorder="1" applyAlignment="1">
      <alignment horizontal="center"/>
    </xf>
    <xf numFmtId="2" fontId="17" fillId="0" borderId="69" xfId="0" applyNumberFormat="1" applyFont="1" applyFill="1" applyBorder="1" applyAlignment="1">
      <alignment horizontal="center"/>
    </xf>
    <xf numFmtId="2" fontId="17" fillId="0" borderId="29" xfId="0" applyNumberFormat="1" applyFont="1" applyFill="1" applyBorder="1" applyAlignment="1">
      <alignment horizontal="center"/>
    </xf>
    <xf numFmtId="0" fontId="99" fillId="0" borderId="45" xfId="0" applyFont="1" applyFill="1" applyBorder="1" applyAlignment="1">
      <alignment/>
    </xf>
    <xf numFmtId="0" fontId="96" fillId="0" borderId="24" xfId="0" applyFont="1" applyFill="1" applyBorder="1" applyAlignment="1">
      <alignment/>
    </xf>
    <xf numFmtId="0" fontId="24" fillId="0" borderId="29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98" fillId="0" borderId="53" xfId="0" applyFont="1" applyFill="1" applyBorder="1" applyAlignment="1">
      <alignment/>
    </xf>
    <xf numFmtId="0" fontId="87" fillId="0" borderId="0" xfId="0" applyFont="1" applyBorder="1" applyAlignment="1">
      <alignment vertical="top" wrapText="1"/>
    </xf>
    <xf numFmtId="0" fontId="87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0" fillId="0" borderId="28" xfId="0" applyFont="1" applyFill="1" applyBorder="1" applyAlignment="1">
      <alignment horizontal="center"/>
    </xf>
    <xf numFmtId="0" fontId="100" fillId="0" borderId="29" xfId="0" applyFont="1" applyFill="1" applyBorder="1" applyAlignment="1">
      <alignment horizontal="center"/>
    </xf>
    <xf numFmtId="2" fontId="98" fillId="0" borderId="0" xfId="0" applyNumberFormat="1" applyFont="1" applyBorder="1" applyAlignment="1">
      <alignment vertical="top" wrapText="1"/>
    </xf>
    <xf numFmtId="0" fontId="21" fillId="0" borderId="45" xfId="0" applyFont="1" applyBorder="1" applyAlignment="1">
      <alignment/>
    </xf>
    <xf numFmtId="0" fontId="21" fillId="0" borderId="30" xfId="0" applyFont="1" applyBorder="1" applyAlignment="1">
      <alignment/>
    </xf>
    <xf numFmtId="0" fontId="90" fillId="0" borderId="53" xfId="0" applyFont="1" applyBorder="1" applyAlignment="1">
      <alignment horizontal="left" wrapText="1"/>
    </xf>
    <xf numFmtId="0" fontId="0" fillId="0" borderId="70" xfId="0" applyBorder="1" applyAlignment="1">
      <alignment/>
    </xf>
    <xf numFmtId="185" fontId="10" fillId="0" borderId="50" xfId="0" applyNumberFormat="1" applyFont="1" applyBorder="1" applyAlignment="1">
      <alignment/>
    </xf>
    <xf numFmtId="185" fontId="10" fillId="0" borderId="48" xfId="0" applyNumberFormat="1" applyFont="1" applyBorder="1" applyAlignment="1">
      <alignment/>
    </xf>
    <xf numFmtId="185" fontId="10" fillId="0" borderId="49" xfId="0" applyNumberFormat="1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01" fillId="0" borderId="29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01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01" fillId="0" borderId="30" xfId="0" applyFont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96" fillId="0" borderId="39" xfId="0" applyFont="1" applyFill="1" applyBorder="1" applyAlignment="1">
      <alignment/>
    </xf>
    <xf numFmtId="0" fontId="99" fillId="0" borderId="46" xfId="0" applyFont="1" applyFill="1" applyBorder="1" applyAlignment="1">
      <alignment/>
    </xf>
    <xf numFmtId="2" fontId="17" fillId="0" borderId="38" xfId="0" applyNumberFormat="1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01" fillId="0" borderId="29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/>
    </xf>
    <xf numFmtId="0" fontId="101" fillId="0" borderId="36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49" fontId="23" fillId="0" borderId="30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2" fontId="10" fillId="0" borderId="45" xfId="0" applyNumberFormat="1" applyFont="1" applyFill="1" applyBorder="1" applyAlignment="1">
      <alignment/>
    </xf>
    <xf numFmtId="2" fontId="10" fillId="0" borderId="46" xfId="0" applyNumberFormat="1" applyFont="1" applyFill="1" applyBorder="1" applyAlignment="1">
      <alignment/>
    </xf>
    <xf numFmtId="2" fontId="10" fillId="0" borderId="47" xfId="0" applyNumberFormat="1" applyFont="1" applyFill="1" applyBorder="1" applyAlignment="1">
      <alignment/>
    </xf>
    <xf numFmtId="2" fontId="10" fillId="0" borderId="66" xfId="0" applyNumberFormat="1" applyFont="1" applyFill="1" applyBorder="1" applyAlignment="1">
      <alignment/>
    </xf>
    <xf numFmtId="2" fontId="10" fillId="0" borderId="71" xfId="0" applyNumberFormat="1" applyFont="1" applyFill="1" applyBorder="1" applyAlignment="1">
      <alignment/>
    </xf>
    <xf numFmtId="2" fontId="10" fillId="0" borderId="53" xfId="0" applyNumberFormat="1" applyFont="1" applyFill="1" applyBorder="1" applyAlignment="1">
      <alignment/>
    </xf>
    <xf numFmtId="2" fontId="13" fillId="0" borderId="45" xfId="0" applyNumberFormat="1" applyFont="1" applyFill="1" applyBorder="1" applyAlignment="1">
      <alignment horizontal="center"/>
    </xf>
    <xf numFmtId="2" fontId="13" fillId="0" borderId="53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13" fillId="0" borderId="66" xfId="0" applyNumberFormat="1" applyFont="1" applyFill="1" applyBorder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2" fontId="13" fillId="0" borderId="72" xfId="0" applyNumberFormat="1" applyFont="1" applyFill="1" applyBorder="1" applyAlignment="1">
      <alignment horizontal="center"/>
    </xf>
    <xf numFmtId="2" fontId="13" fillId="0" borderId="39" xfId="0" applyNumberFormat="1" applyFont="1" applyFill="1" applyBorder="1" applyAlignment="1">
      <alignment horizontal="center"/>
    </xf>
    <xf numFmtId="0" fontId="9" fillId="0" borderId="59" xfId="0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/>
    </xf>
    <xf numFmtId="49" fontId="23" fillId="0" borderId="53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49" fontId="23" fillId="0" borderId="29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" fillId="0" borderId="57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74" xfId="0" applyFont="1" applyBorder="1" applyAlignment="1">
      <alignment/>
    </xf>
    <xf numFmtId="0" fontId="17" fillId="0" borderId="62" xfId="0" applyFont="1" applyBorder="1" applyAlignment="1">
      <alignment horizontal="center" vertical="center" wrapText="1"/>
    </xf>
    <xf numFmtId="0" fontId="99" fillId="0" borderId="63" xfId="0" applyFont="1" applyFill="1" applyBorder="1" applyAlignment="1">
      <alignment horizontal="left"/>
    </xf>
    <xf numFmtId="0" fontId="98" fillId="0" borderId="64" xfId="0" applyFont="1" applyFill="1" applyBorder="1" applyAlignment="1">
      <alignment horizontal="left"/>
    </xf>
    <xf numFmtId="0" fontId="24" fillId="0" borderId="74" xfId="0" applyFont="1" applyFill="1" applyBorder="1" applyAlignment="1">
      <alignment horizontal="left"/>
    </xf>
    <xf numFmtId="0" fontId="99" fillId="0" borderId="57" xfId="0" applyFont="1" applyFill="1" applyBorder="1" applyAlignment="1">
      <alignment horizontal="left"/>
    </xf>
    <xf numFmtId="0" fontId="24" fillId="0" borderId="75" xfId="0" applyFont="1" applyFill="1" applyBorder="1" applyAlignment="1">
      <alignment horizontal="left"/>
    </xf>
    <xf numFmtId="0" fontId="17" fillId="0" borderId="67" xfId="0" applyFont="1" applyBorder="1" applyAlignment="1">
      <alignment horizontal="center" vertical="center" wrapText="1"/>
    </xf>
    <xf numFmtId="2" fontId="21" fillId="0" borderId="50" xfId="0" applyNumberFormat="1" applyFont="1" applyFill="1" applyBorder="1" applyAlignment="1">
      <alignment/>
    </xf>
    <xf numFmtId="2" fontId="17" fillId="33" borderId="48" xfId="0" applyNumberFormat="1" applyFont="1" applyFill="1" applyBorder="1" applyAlignment="1">
      <alignment/>
    </xf>
    <xf numFmtId="2" fontId="17" fillId="33" borderId="49" xfId="0" applyNumberFormat="1" applyFont="1" applyFill="1" applyBorder="1" applyAlignment="1">
      <alignment/>
    </xf>
    <xf numFmtId="2" fontId="21" fillId="0" borderId="66" xfId="0" applyNumberFormat="1" applyFont="1" applyFill="1" applyBorder="1" applyAlignment="1">
      <alignment/>
    </xf>
    <xf numFmtId="2" fontId="21" fillId="0" borderId="48" xfId="0" applyNumberFormat="1" applyFont="1" applyFill="1" applyBorder="1" applyAlignment="1">
      <alignment/>
    </xf>
    <xf numFmtId="2" fontId="21" fillId="0" borderId="72" xfId="0" applyNumberFormat="1" applyFont="1" applyFill="1" applyBorder="1" applyAlignment="1">
      <alignment/>
    </xf>
    <xf numFmtId="0" fontId="17" fillId="0" borderId="65" xfId="0" applyFont="1" applyBorder="1" applyAlignment="1">
      <alignment horizontal="center" vertical="center" wrapText="1"/>
    </xf>
    <xf numFmtId="2" fontId="21" fillId="0" borderId="18" xfId="0" applyNumberFormat="1" applyFont="1" applyFill="1" applyBorder="1" applyAlignment="1">
      <alignment horizontal="center"/>
    </xf>
    <xf numFmtId="2" fontId="21" fillId="0" borderId="42" xfId="0" applyNumberFormat="1" applyFont="1" applyFill="1" applyBorder="1" applyAlignment="1">
      <alignment horizontal="center"/>
    </xf>
    <xf numFmtId="0" fontId="6" fillId="0" borderId="76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88" fillId="0" borderId="63" xfId="0" applyFont="1" applyFill="1" applyBorder="1" applyAlignment="1">
      <alignment horizontal="left" vertical="center"/>
    </xf>
    <xf numFmtId="0" fontId="87" fillId="0" borderId="64" xfId="0" applyFont="1" applyFill="1" applyBorder="1" applyAlignment="1">
      <alignment horizontal="left" vertical="center"/>
    </xf>
    <xf numFmtId="0" fontId="12" fillId="0" borderId="77" xfId="0" applyFont="1" applyBorder="1" applyAlignment="1">
      <alignment horizontal="left" vertical="center"/>
    </xf>
    <xf numFmtId="0" fontId="12" fillId="0" borderId="75" xfId="0" applyFont="1" applyBorder="1" applyAlignment="1">
      <alignment horizontal="left" vertical="center"/>
    </xf>
    <xf numFmtId="0" fontId="12" fillId="0" borderId="74" xfId="0" applyFont="1" applyBorder="1" applyAlignment="1">
      <alignment horizontal="left" vertical="center"/>
    </xf>
    <xf numFmtId="0" fontId="88" fillId="0" borderId="57" xfId="0" applyFont="1" applyFill="1" applyBorder="1" applyAlignment="1">
      <alignment horizontal="left" vertical="center"/>
    </xf>
    <xf numFmtId="0" fontId="4" fillId="0" borderId="78" xfId="0" applyFont="1" applyBorder="1" applyAlignment="1">
      <alignment horizontal="center" vertical="center" wrapText="1"/>
    </xf>
    <xf numFmtId="185" fontId="10" fillId="0" borderId="66" xfId="0" applyNumberFormat="1" applyFont="1" applyBorder="1" applyAlignment="1">
      <alignment/>
    </xf>
    <xf numFmtId="185" fontId="10" fillId="0" borderId="72" xfId="0" applyNumberFormat="1" applyFont="1" applyBorder="1" applyAlignment="1">
      <alignment/>
    </xf>
    <xf numFmtId="185" fontId="10" fillId="0" borderId="50" xfId="0" applyNumberFormat="1" applyFont="1" applyBorder="1" applyAlignment="1">
      <alignment/>
    </xf>
    <xf numFmtId="185" fontId="10" fillId="0" borderId="48" xfId="0" applyNumberFormat="1" applyFont="1" applyBorder="1" applyAlignment="1">
      <alignment/>
    </xf>
    <xf numFmtId="185" fontId="10" fillId="0" borderId="49" xfId="0" applyNumberFormat="1" applyFont="1" applyBorder="1" applyAlignment="1">
      <alignment/>
    </xf>
    <xf numFmtId="2" fontId="10" fillId="0" borderId="51" xfId="0" applyNumberFormat="1" applyFont="1" applyFill="1" applyBorder="1" applyAlignment="1">
      <alignment horizontal="center" vertical="center"/>
    </xf>
    <xf numFmtId="2" fontId="10" fillId="0" borderId="79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80" xfId="0" applyNumberFormat="1" applyFont="1" applyFill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/>
    </xf>
    <xf numFmtId="2" fontId="10" fillId="0" borderId="81" xfId="0" applyNumberFormat="1" applyFont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82" xfId="0" applyNumberFormat="1" applyFont="1" applyFill="1" applyBorder="1" applyAlignment="1">
      <alignment horizontal="center" vertical="center"/>
    </xf>
    <xf numFmtId="2" fontId="10" fillId="0" borderId="83" xfId="0" applyNumberFormat="1" applyFont="1" applyFill="1" applyBorder="1" applyAlignment="1">
      <alignment horizontal="center" vertical="center"/>
    </xf>
    <xf numFmtId="2" fontId="10" fillId="0" borderId="84" xfId="0" applyNumberFormat="1" applyFont="1" applyFill="1" applyBorder="1" applyAlignment="1">
      <alignment horizontal="center" vertical="center"/>
    </xf>
    <xf numFmtId="2" fontId="10" fillId="0" borderId="83" xfId="0" applyNumberFormat="1" applyFont="1" applyBorder="1" applyAlignment="1">
      <alignment horizontal="center" vertical="center"/>
    </xf>
    <xf numFmtId="2" fontId="10" fillId="0" borderId="84" xfId="0" applyNumberFormat="1" applyFont="1" applyBorder="1" applyAlignment="1">
      <alignment horizontal="center" vertical="center"/>
    </xf>
    <xf numFmtId="2" fontId="10" fillId="0" borderId="52" xfId="0" applyNumberFormat="1" applyFont="1" applyBorder="1" applyAlignment="1">
      <alignment horizontal="center" vertical="center"/>
    </xf>
    <xf numFmtId="2" fontId="10" fillId="0" borderId="85" xfId="0" applyNumberFormat="1" applyFont="1" applyBorder="1" applyAlignment="1">
      <alignment horizontal="center" vertical="center"/>
    </xf>
    <xf numFmtId="2" fontId="21" fillId="0" borderId="30" xfId="0" applyNumberFormat="1" applyFont="1" applyFill="1" applyBorder="1" applyAlignment="1">
      <alignment horizontal="center"/>
    </xf>
    <xf numFmtId="2" fontId="21" fillId="0" borderId="27" xfId="0" applyNumberFormat="1" applyFont="1" applyFill="1" applyBorder="1" applyAlignment="1">
      <alignment horizontal="center"/>
    </xf>
    <xf numFmtId="2" fontId="21" fillId="0" borderId="69" xfId="0" applyNumberFormat="1" applyFont="1" applyFill="1" applyBorder="1" applyAlignment="1">
      <alignment horizontal="center"/>
    </xf>
    <xf numFmtId="2" fontId="21" fillId="0" borderId="38" xfId="0" applyNumberFormat="1" applyFont="1" applyFill="1" applyBorder="1" applyAlignment="1">
      <alignment horizontal="center"/>
    </xf>
    <xf numFmtId="2" fontId="21" fillId="0" borderId="29" xfId="0" applyNumberFormat="1" applyFont="1" applyFill="1" applyBorder="1" applyAlignment="1">
      <alignment horizontal="center"/>
    </xf>
    <xf numFmtId="1" fontId="17" fillId="0" borderId="30" xfId="0" applyNumberFormat="1" applyFont="1" applyFill="1" applyBorder="1" applyAlignment="1">
      <alignment horizontal="center"/>
    </xf>
    <xf numFmtId="1" fontId="21" fillId="0" borderId="27" xfId="0" applyNumberFormat="1" applyFont="1" applyFill="1" applyBorder="1" applyAlignment="1">
      <alignment horizontal="center"/>
    </xf>
    <xf numFmtId="1" fontId="21" fillId="0" borderId="38" xfId="0" applyNumberFormat="1" applyFont="1" applyFill="1" applyBorder="1" applyAlignment="1">
      <alignment horizontal="center"/>
    </xf>
    <xf numFmtId="0" fontId="17" fillId="0" borderId="63" xfId="0" applyFont="1" applyFill="1" applyBorder="1" applyAlignment="1">
      <alignment horizontal="center"/>
    </xf>
    <xf numFmtId="1" fontId="17" fillId="0" borderId="51" xfId="0" applyNumberFormat="1" applyFont="1" applyFill="1" applyBorder="1" applyAlignment="1">
      <alignment horizontal="center"/>
    </xf>
    <xf numFmtId="1" fontId="17" fillId="0" borderId="19" xfId="0" applyNumberFormat="1" applyFont="1" applyFill="1" applyBorder="1" applyAlignment="1">
      <alignment horizontal="center"/>
    </xf>
    <xf numFmtId="1" fontId="17" fillId="0" borderId="52" xfId="0" applyNumberFormat="1" applyFont="1" applyFill="1" applyBorder="1" applyAlignment="1">
      <alignment horizontal="center"/>
    </xf>
    <xf numFmtId="0" fontId="17" fillId="33" borderId="69" xfId="0" applyFont="1" applyFill="1" applyBorder="1" applyAlignment="1">
      <alignment horizontal="center" vertical="center" wrapText="1"/>
    </xf>
    <xf numFmtId="0" fontId="16" fillId="13" borderId="69" xfId="0" applyFont="1" applyFill="1" applyBorder="1" applyAlignment="1">
      <alignment horizontal="center" vertical="center" wrapText="1"/>
    </xf>
    <xf numFmtId="0" fontId="16" fillId="13" borderId="31" xfId="0" applyFont="1" applyFill="1" applyBorder="1" applyAlignment="1">
      <alignment horizontal="center" vertical="center" wrapText="1"/>
    </xf>
    <xf numFmtId="0" fontId="98" fillId="10" borderId="53" xfId="0" applyFont="1" applyFill="1" applyBorder="1" applyAlignment="1">
      <alignment horizontal="left"/>
    </xf>
    <xf numFmtId="0" fontId="24" fillId="10" borderId="24" xfId="0" applyFont="1" applyFill="1" applyBorder="1" applyAlignment="1">
      <alignment/>
    </xf>
    <xf numFmtId="0" fontId="102" fillId="13" borderId="33" xfId="0" applyFont="1" applyFill="1" applyBorder="1" applyAlignment="1">
      <alignment horizontal="center"/>
    </xf>
    <xf numFmtId="0" fontId="102" fillId="13" borderId="34" xfId="0" applyFont="1" applyFill="1" applyBorder="1" applyAlignment="1">
      <alignment horizontal="center"/>
    </xf>
    <xf numFmtId="0" fontId="102" fillId="13" borderId="35" xfId="0" applyFont="1" applyFill="1" applyBorder="1" applyAlignment="1">
      <alignment horizontal="center"/>
    </xf>
    <xf numFmtId="0" fontId="16" fillId="34" borderId="69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0" fontId="103" fillId="10" borderId="45" xfId="0" applyFont="1" applyFill="1" applyBorder="1" applyAlignment="1">
      <alignment horizontal="left"/>
    </xf>
    <xf numFmtId="0" fontId="4" fillId="0" borderId="0" xfId="0" applyFont="1" applyAlignment="1">
      <alignment/>
    </xf>
    <xf numFmtId="0" fontId="21" fillId="0" borderId="64" xfId="0" applyFont="1" applyFill="1" applyBorder="1" applyAlignment="1">
      <alignment horizontal="center"/>
    </xf>
    <xf numFmtId="0" fontId="21" fillId="0" borderId="74" xfId="0" applyFont="1" applyFill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89" fillId="0" borderId="74" xfId="0" applyFont="1" applyBorder="1" applyAlignment="1">
      <alignment horizontal="center"/>
    </xf>
    <xf numFmtId="0" fontId="89" fillId="0" borderId="8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89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9" fillId="0" borderId="57" xfId="0" applyFont="1" applyBorder="1" applyAlignment="1">
      <alignment horizontal="center"/>
    </xf>
    <xf numFmtId="0" fontId="89" fillId="0" borderId="8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9" fillId="0" borderId="64" xfId="0" applyFont="1" applyBorder="1" applyAlignment="1">
      <alignment horizontal="center"/>
    </xf>
    <xf numFmtId="0" fontId="89" fillId="0" borderId="80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86" xfId="0" applyFont="1" applyBorder="1" applyAlignment="1">
      <alignment horizontal="center" vertical="center"/>
    </xf>
    <xf numFmtId="0" fontId="14" fillId="0" borderId="87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89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9" fillId="0" borderId="28" xfId="0" applyFont="1" applyBorder="1" applyAlignment="1">
      <alignment horizontal="center"/>
    </xf>
    <xf numFmtId="0" fontId="17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91" xfId="0" applyFont="1" applyBorder="1" applyAlignment="1">
      <alignment horizontal="center" vertical="center"/>
    </xf>
    <xf numFmtId="0" fontId="0" fillId="0" borderId="91" xfId="0" applyBorder="1" applyAlignment="1">
      <alignment horizontal="center"/>
    </xf>
    <xf numFmtId="0" fontId="6" fillId="0" borderId="5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04" fillId="0" borderId="45" xfId="0" applyFont="1" applyBorder="1" applyAlignment="1">
      <alignment horizontal="center"/>
    </xf>
    <xf numFmtId="0" fontId="90" fillId="0" borderId="30" xfId="0" applyFont="1" applyBorder="1" applyAlignment="1">
      <alignment/>
    </xf>
    <xf numFmtId="0" fontId="13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5" fillId="0" borderId="53" xfId="0" applyFont="1" applyBorder="1" applyAlignment="1">
      <alignment horizontal="center"/>
    </xf>
    <xf numFmtId="0" fontId="106" fillId="0" borderId="28" xfId="0" applyFont="1" applyBorder="1" applyAlignment="1">
      <alignment/>
    </xf>
    <xf numFmtId="0" fontId="13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4" fillId="0" borderId="53" xfId="0" applyFont="1" applyBorder="1" applyAlignment="1">
      <alignment horizontal="center"/>
    </xf>
    <xf numFmtId="0" fontId="90" fillId="0" borderId="28" xfId="0" applyFont="1" applyBorder="1" applyAlignment="1">
      <alignment/>
    </xf>
    <xf numFmtId="0" fontId="107" fillId="0" borderId="53" xfId="0" applyFont="1" applyBorder="1" applyAlignment="1">
      <alignment horizontal="center"/>
    </xf>
    <xf numFmtId="0" fontId="91" fillId="0" borderId="28" xfId="0" applyFont="1" applyBorder="1" applyAlignment="1">
      <alignment/>
    </xf>
    <xf numFmtId="2" fontId="15" fillId="0" borderId="28" xfId="0" applyNumberFormat="1" applyFont="1" applyBorder="1" applyAlignment="1">
      <alignment/>
    </xf>
    <xf numFmtId="0" fontId="107" fillId="0" borderId="24" xfId="0" applyFont="1" applyBorder="1" applyAlignment="1">
      <alignment horizontal="center"/>
    </xf>
    <xf numFmtId="0" fontId="91" fillId="0" borderId="29" xfId="0" applyFont="1" applyBorder="1" applyAlignment="1">
      <alignment/>
    </xf>
    <xf numFmtId="2" fontId="15" fillId="0" borderId="29" xfId="0" applyNumberFormat="1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6" xfId="0" applyBorder="1" applyAlignment="1">
      <alignment/>
    </xf>
    <xf numFmtId="0" fontId="2" fillId="0" borderId="46" xfId="0" applyFont="1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6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7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8" fillId="0" borderId="46" xfId="0" applyFont="1" applyBorder="1" applyAlignment="1">
      <alignment horizontal="center"/>
    </xf>
    <xf numFmtId="2" fontId="15" fillId="0" borderId="27" xfId="0" applyNumberFormat="1" applyFont="1" applyBorder="1" applyAlignment="1">
      <alignment/>
    </xf>
    <xf numFmtId="0" fontId="0" fillId="0" borderId="27" xfId="0" applyBorder="1" applyAlignment="1">
      <alignment/>
    </xf>
    <xf numFmtId="0" fontId="109" fillId="0" borderId="53" xfId="0" applyFont="1" applyBorder="1" applyAlignment="1">
      <alignment horizontal="center"/>
    </xf>
    <xf numFmtId="0" fontId="87" fillId="0" borderId="27" xfId="0" applyFont="1" applyBorder="1" applyAlignment="1">
      <alignment/>
    </xf>
    <xf numFmtId="0" fontId="87" fillId="0" borderId="28" xfId="0" applyFont="1" applyBorder="1" applyAlignment="1">
      <alignment/>
    </xf>
    <xf numFmtId="0" fontId="0" fillId="0" borderId="28" xfId="0" applyBorder="1" applyAlignment="1">
      <alignment/>
    </xf>
    <xf numFmtId="0" fontId="110" fillId="0" borderId="24" xfId="0" applyFont="1" applyBorder="1" applyAlignment="1">
      <alignment horizontal="center"/>
    </xf>
    <xf numFmtId="0" fontId="97" fillId="0" borderId="29" xfId="0" applyFont="1" applyBorder="1" applyAlignment="1">
      <alignment/>
    </xf>
    <xf numFmtId="0" fontId="0" fillId="0" borderId="29" xfId="0" applyBorder="1" applyAlignment="1">
      <alignment/>
    </xf>
    <xf numFmtId="0" fontId="108" fillId="0" borderId="45" xfId="0" applyFont="1" applyBorder="1" applyAlignment="1">
      <alignment horizontal="center"/>
    </xf>
    <xf numFmtId="2" fontId="15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0" fontId="90" fillId="0" borderId="0" xfId="0" applyFont="1" applyAlignment="1">
      <alignment/>
    </xf>
    <xf numFmtId="0" fontId="107" fillId="0" borderId="46" xfId="0" applyFont="1" applyBorder="1" applyAlignment="1">
      <alignment horizontal="center"/>
    </xf>
    <xf numFmtId="0" fontId="91" fillId="0" borderId="27" xfId="0" applyFont="1" applyBorder="1" applyAlignment="1">
      <alignment/>
    </xf>
    <xf numFmtId="0" fontId="105" fillId="0" borderId="24" xfId="0" applyFont="1" applyBorder="1" applyAlignment="1">
      <alignment horizontal="center"/>
    </xf>
    <xf numFmtId="0" fontId="106" fillId="0" borderId="29" xfId="0" applyFont="1" applyBorder="1" applyAlignment="1">
      <alignment/>
    </xf>
    <xf numFmtId="0" fontId="107" fillId="0" borderId="45" xfId="0" applyFont="1" applyBorder="1" applyAlignment="1">
      <alignment horizontal="center"/>
    </xf>
    <xf numFmtId="0" fontId="91" fillId="0" borderId="30" xfId="0" applyFont="1" applyBorder="1" applyAlignment="1">
      <alignment/>
    </xf>
    <xf numFmtId="0" fontId="109" fillId="0" borderId="27" xfId="0" applyFont="1" applyBorder="1" applyAlignment="1">
      <alignment horizont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8" fillId="0" borderId="28" xfId="0" applyFont="1" applyBorder="1" applyAlignment="1">
      <alignment horizontal="center"/>
    </xf>
    <xf numFmtId="0" fontId="88" fillId="0" borderId="28" xfId="0" applyFont="1" applyBorder="1" applyAlignment="1">
      <alignment/>
    </xf>
    <xf numFmtId="2" fontId="13" fillId="0" borderId="28" xfId="0" applyNumberFormat="1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10" fillId="0" borderId="28" xfId="0" applyFont="1" applyBorder="1" applyAlignment="1">
      <alignment horizontal="center"/>
    </xf>
    <xf numFmtId="0" fontId="97" fillId="0" borderId="28" xfId="0" applyFont="1" applyBorder="1" applyAlignment="1">
      <alignment/>
    </xf>
    <xf numFmtId="0" fontId="10" fillId="0" borderId="28" xfId="0" applyFont="1" applyBorder="1" applyAlignment="1">
      <alignment horizontal="center" vertical="center"/>
    </xf>
    <xf numFmtId="0" fontId="109" fillId="0" borderId="28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I6"/>
  <sheetViews>
    <sheetView zoomScale="75" zoomScaleNormal="75" zoomScalePageLayoutView="0" workbookViewId="0" topLeftCell="A1">
      <selection activeCell="F9" sqref="F9"/>
    </sheetView>
  </sheetViews>
  <sheetFormatPr defaultColWidth="9.140625" defaultRowHeight="12.75"/>
  <cols>
    <col min="1" max="4" width="17.7109375" style="0" customWidth="1"/>
    <col min="5" max="5" width="15.00390625" style="0" customWidth="1"/>
    <col min="6" max="7" width="14.57421875" style="0" customWidth="1"/>
    <col min="8" max="8" width="13.28125" style="0" hidden="1" customWidth="1"/>
    <col min="9" max="9" width="23.7109375" style="0" customWidth="1"/>
  </cols>
  <sheetData>
    <row r="1" spans="1:8" ht="67.5" customHeight="1" thickBot="1">
      <c r="A1" s="401" t="s">
        <v>54</v>
      </c>
      <c r="B1" s="402"/>
      <c r="C1" s="402"/>
      <c r="D1" s="402"/>
      <c r="E1" s="402"/>
      <c r="F1" s="402"/>
      <c r="G1" s="402"/>
      <c r="H1" s="403"/>
    </row>
    <row r="2" spans="1:9" ht="79.5" customHeight="1" thickBot="1">
      <c r="A2" s="18"/>
      <c r="B2" s="163" t="s">
        <v>9</v>
      </c>
      <c r="C2" s="164" t="s">
        <v>12</v>
      </c>
      <c r="D2" s="173" t="s">
        <v>10</v>
      </c>
      <c r="E2" s="176" t="s">
        <v>23</v>
      </c>
      <c r="F2" s="165" t="s">
        <v>2</v>
      </c>
      <c r="G2" s="166" t="s">
        <v>24</v>
      </c>
      <c r="I2" s="182" t="s">
        <v>103</v>
      </c>
    </row>
    <row r="3" spans="1:9" ht="79.5" customHeight="1">
      <c r="A3" s="160" t="s">
        <v>9</v>
      </c>
      <c r="B3" s="168"/>
      <c r="C3" s="151" t="s">
        <v>84</v>
      </c>
      <c r="D3" s="174" t="s">
        <v>92</v>
      </c>
      <c r="E3" s="90">
        <v>4</v>
      </c>
      <c r="F3" s="151" t="s">
        <v>97</v>
      </c>
      <c r="G3" s="36">
        <v>3</v>
      </c>
      <c r="I3" s="183">
        <v>1</v>
      </c>
    </row>
    <row r="4" spans="1:9" ht="79.5" customHeight="1">
      <c r="A4" s="161" t="s">
        <v>12</v>
      </c>
      <c r="B4" s="169" t="s">
        <v>84</v>
      </c>
      <c r="C4" s="4"/>
      <c r="D4" s="175" t="s">
        <v>92</v>
      </c>
      <c r="E4" s="91">
        <v>4</v>
      </c>
      <c r="F4" s="167" t="s">
        <v>97</v>
      </c>
      <c r="G4" s="34">
        <v>2</v>
      </c>
      <c r="I4" s="184">
        <v>2</v>
      </c>
    </row>
    <row r="5" spans="1:9" ht="79.5" customHeight="1" thickBot="1">
      <c r="A5" s="162" t="s">
        <v>10</v>
      </c>
      <c r="B5" s="170" t="s">
        <v>91</v>
      </c>
      <c r="C5" s="171" t="s">
        <v>91</v>
      </c>
      <c r="D5" s="89"/>
      <c r="E5" s="92">
        <v>10</v>
      </c>
      <c r="F5" s="172" t="s">
        <v>98</v>
      </c>
      <c r="G5" s="37">
        <v>1</v>
      </c>
      <c r="I5" s="185">
        <v>3</v>
      </c>
    </row>
    <row r="6" ht="33.75">
      <c r="D6" s="39"/>
    </row>
  </sheetData>
  <sheetProtection/>
  <mergeCells count="1">
    <mergeCell ref="A1:H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zoomScale="75" zoomScaleNormal="75" zoomScalePageLayoutView="0" workbookViewId="0" topLeftCell="A1">
      <selection activeCell="O4" sqref="N4:O4"/>
    </sheetView>
  </sheetViews>
  <sheetFormatPr defaultColWidth="9.140625" defaultRowHeight="12.75"/>
  <cols>
    <col min="1" max="4" width="17.7109375" style="0" customWidth="1"/>
    <col min="5" max="5" width="15.57421875" style="0" customWidth="1"/>
    <col min="6" max="6" width="18.421875" style="0" customWidth="1"/>
    <col min="7" max="7" width="20.00390625" style="0" customWidth="1"/>
    <col min="8" max="8" width="13.28125" style="0" hidden="1" customWidth="1"/>
  </cols>
  <sheetData>
    <row r="1" spans="1:8" ht="67.5" customHeight="1" thickBot="1">
      <c r="A1" s="401" t="s">
        <v>16</v>
      </c>
      <c r="B1" s="402"/>
      <c r="C1" s="402"/>
      <c r="D1" s="402"/>
      <c r="E1" s="402"/>
      <c r="F1" s="402"/>
      <c r="G1" s="402"/>
      <c r="H1" s="403"/>
    </row>
    <row r="2" spans="1:7" ht="79.5" customHeight="1" thickBot="1">
      <c r="A2" s="18"/>
      <c r="B2" s="38" t="s">
        <v>9</v>
      </c>
      <c r="C2" s="32" t="s">
        <v>12</v>
      </c>
      <c r="D2" s="88" t="s">
        <v>10</v>
      </c>
      <c r="E2" s="176" t="s">
        <v>23</v>
      </c>
      <c r="F2" s="165" t="s">
        <v>2</v>
      </c>
      <c r="G2" s="166" t="s">
        <v>24</v>
      </c>
    </row>
    <row r="3" spans="1:7" ht="79.5" customHeight="1">
      <c r="A3" s="319" t="s">
        <v>9</v>
      </c>
      <c r="B3" s="35"/>
      <c r="C3" s="302" t="s">
        <v>108</v>
      </c>
      <c r="D3" s="320" t="s">
        <v>120</v>
      </c>
      <c r="E3" s="90">
        <v>2</v>
      </c>
      <c r="F3" s="302" t="s">
        <v>122</v>
      </c>
      <c r="G3" s="36" t="s">
        <v>65</v>
      </c>
    </row>
    <row r="4" spans="1:7" ht="79.5" customHeight="1">
      <c r="A4" s="161" t="s">
        <v>12</v>
      </c>
      <c r="B4" s="321" t="s">
        <v>109</v>
      </c>
      <c r="C4" s="4"/>
      <c r="D4" s="322" t="s">
        <v>108</v>
      </c>
      <c r="E4" s="91">
        <v>1</v>
      </c>
      <c r="F4" s="318" t="s">
        <v>123</v>
      </c>
      <c r="G4" s="325" t="s">
        <v>66</v>
      </c>
    </row>
    <row r="5" spans="1:7" ht="79.5" customHeight="1" thickBot="1">
      <c r="A5" s="317" t="s">
        <v>10</v>
      </c>
      <c r="B5" s="323" t="s">
        <v>121</v>
      </c>
      <c r="C5" s="303" t="s">
        <v>109</v>
      </c>
      <c r="D5" s="324"/>
      <c r="E5" s="92">
        <v>0</v>
      </c>
      <c r="F5" s="326" t="s">
        <v>124</v>
      </c>
      <c r="G5" s="327" t="s">
        <v>67</v>
      </c>
    </row>
    <row r="6" ht="33.75">
      <c r="D6" s="39"/>
    </row>
  </sheetData>
  <sheetProtection/>
  <mergeCells count="1">
    <mergeCell ref="A1:H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"/>
  <sheetViews>
    <sheetView zoomScale="80" zoomScaleNormal="80" zoomScalePageLayoutView="0" workbookViewId="0" topLeftCell="A1">
      <selection activeCell="C16" sqref="C16"/>
    </sheetView>
  </sheetViews>
  <sheetFormatPr defaultColWidth="18.00390625" defaultRowHeight="12.75"/>
  <cols>
    <col min="1" max="1" width="18.00390625" style="0" customWidth="1"/>
    <col min="2" max="7" width="17.8515625" style="0" customWidth="1"/>
  </cols>
  <sheetData>
    <row r="1" spans="1:9" ht="36.75" thickBot="1">
      <c r="A1" s="387" t="s">
        <v>4</v>
      </c>
      <c r="B1" s="388" t="s">
        <v>126</v>
      </c>
      <c r="C1" s="388" t="s">
        <v>133</v>
      </c>
      <c r="D1" s="388" t="s">
        <v>132</v>
      </c>
      <c r="E1" s="388" t="s">
        <v>131</v>
      </c>
      <c r="F1" s="389" t="s">
        <v>130</v>
      </c>
      <c r="G1" s="388" t="s">
        <v>129</v>
      </c>
      <c r="H1" s="395" t="s">
        <v>127</v>
      </c>
      <c r="I1" s="396" t="s">
        <v>128</v>
      </c>
    </row>
    <row r="2" spans="1:9" s="398" customFormat="1" ht="23.25">
      <c r="A2" s="397" t="s">
        <v>10</v>
      </c>
      <c r="B2" s="380">
        <v>3</v>
      </c>
      <c r="C2" s="380">
        <v>2</v>
      </c>
      <c r="D2" s="380">
        <v>1</v>
      </c>
      <c r="E2" s="380">
        <v>2</v>
      </c>
      <c r="F2" s="380">
        <v>3</v>
      </c>
      <c r="G2" s="383">
        <v>3</v>
      </c>
      <c r="H2" s="384">
        <f>SUM(B2:G2)</f>
        <v>14</v>
      </c>
      <c r="I2" s="392">
        <v>1</v>
      </c>
    </row>
    <row r="3" spans="1:9" ht="23.25">
      <c r="A3" s="390" t="s">
        <v>12</v>
      </c>
      <c r="B3" s="381">
        <v>1</v>
      </c>
      <c r="C3" s="381">
        <v>1</v>
      </c>
      <c r="D3" s="381">
        <v>2</v>
      </c>
      <c r="E3" s="381">
        <v>1</v>
      </c>
      <c r="F3" s="381">
        <v>1</v>
      </c>
      <c r="G3" s="399">
        <v>2</v>
      </c>
      <c r="H3" s="385">
        <f>SUM(B3:G3)</f>
        <v>8</v>
      </c>
      <c r="I3" s="393">
        <v>3</v>
      </c>
    </row>
    <row r="4" spans="1:9" ht="24" thickBot="1">
      <c r="A4" s="391" t="s">
        <v>9</v>
      </c>
      <c r="B4" s="382">
        <v>2</v>
      </c>
      <c r="C4" s="382">
        <v>3</v>
      </c>
      <c r="D4" s="382">
        <v>3</v>
      </c>
      <c r="E4" s="382">
        <v>3</v>
      </c>
      <c r="F4" s="382">
        <v>2</v>
      </c>
      <c r="G4" s="400">
        <v>1</v>
      </c>
      <c r="H4" s="386">
        <f>SUM(B4:G4)</f>
        <v>14</v>
      </c>
      <c r="I4" s="394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34.7109375" style="0" customWidth="1"/>
    <col min="3" max="3" width="20.00390625" style="0" customWidth="1"/>
    <col min="4" max="4" width="16.28125" style="0" customWidth="1"/>
    <col min="5" max="5" width="15.28125" style="0" customWidth="1"/>
    <col min="6" max="6" width="16.8515625" style="0" customWidth="1"/>
    <col min="7" max="7" width="26.7109375" style="0" customWidth="1"/>
  </cols>
  <sheetData>
    <row r="1" spans="1:7" ht="49.5" customHeight="1" thickBot="1">
      <c r="A1" s="452" t="s">
        <v>134</v>
      </c>
      <c r="B1" s="453"/>
      <c r="C1" s="453"/>
      <c r="D1" s="453"/>
      <c r="E1" s="453"/>
      <c r="F1" s="453"/>
      <c r="G1" s="454"/>
    </row>
    <row r="2" spans="1:7" ht="44.25" customHeight="1" thickBot="1">
      <c r="A2" s="62" t="s">
        <v>3</v>
      </c>
      <c r="B2" s="455" t="s">
        <v>11</v>
      </c>
      <c r="C2" s="455" t="s">
        <v>4</v>
      </c>
      <c r="D2" s="455" t="s">
        <v>135</v>
      </c>
      <c r="E2" s="455" t="s">
        <v>6</v>
      </c>
      <c r="F2" s="455" t="s">
        <v>1</v>
      </c>
      <c r="G2" s="456" t="s">
        <v>7</v>
      </c>
    </row>
    <row r="3" spans="1:7" ht="30" customHeight="1">
      <c r="A3" s="457">
        <v>23</v>
      </c>
      <c r="B3" s="458" t="s">
        <v>37</v>
      </c>
      <c r="C3" s="458" t="s">
        <v>136</v>
      </c>
      <c r="D3" s="459">
        <v>7.28</v>
      </c>
      <c r="E3" s="460" t="s">
        <v>65</v>
      </c>
      <c r="F3" s="461">
        <v>9</v>
      </c>
      <c r="G3" s="462"/>
    </row>
    <row r="4" spans="1:7" ht="30" customHeight="1">
      <c r="A4" s="463">
        <v>3</v>
      </c>
      <c r="B4" s="464" t="s">
        <v>137</v>
      </c>
      <c r="C4" s="464" t="s">
        <v>138</v>
      </c>
      <c r="D4" s="465">
        <v>7.63</v>
      </c>
      <c r="E4" s="466" t="s">
        <v>67</v>
      </c>
      <c r="F4" s="467">
        <v>7</v>
      </c>
      <c r="G4" s="468"/>
    </row>
    <row r="5" spans="1:7" ht="30" customHeight="1">
      <c r="A5" s="463">
        <v>4</v>
      </c>
      <c r="B5" s="464" t="s">
        <v>139</v>
      </c>
      <c r="C5" s="464" t="s">
        <v>138</v>
      </c>
      <c r="D5" s="465">
        <v>7.37</v>
      </c>
      <c r="E5" s="466" t="s">
        <v>66</v>
      </c>
      <c r="F5" s="467">
        <v>8</v>
      </c>
      <c r="G5" s="468"/>
    </row>
    <row r="6" spans="1:7" ht="30" customHeight="1">
      <c r="A6" s="469">
        <v>25</v>
      </c>
      <c r="B6" s="470" t="s">
        <v>38</v>
      </c>
      <c r="C6" s="470" t="s">
        <v>136</v>
      </c>
      <c r="D6" s="465">
        <v>7.66</v>
      </c>
      <c r="E6" s="466" t="s">
        <v>110</v>
      </c>
      <c r="F6" s="467">
        <v>6</v>
      </c>
      <c r="G6" s="468"/>
    </row>
    <row r="7" spans="1:7" ht="30" customHeight="1">
      <c r="A7" s="471">
        <v>17</v>
      </c>
      <c r="B7" s="472" t="s">
        <v>95</v>
      </c>
      <c r="C7" s="472" t="s">
        <v>140</v>
      </c>
      <c r="D7" s="473">
        <v>7.72</v>
      </c>
      <c r="E7" s="466" t="s">
        <v>111</v>
      </c>
      <c r="F7" s="467">
        <v>5</v>
      </c>
      <c r="G7" s="468"/>
    </row>
    <row r="8" spans="1:7" ht="30" customHeight="1">
      <c r="A8" s="469">
        <v>28</v>
      </c>
      <c r="B8" s="470" t="s">
        <v>32</v>
      </c>
      <c r="C8" s="470" t="s">
        <v>136</v>
      </c>
      <c r="D8" s="473">
        <v>7.86</v>
      </c>
      <c r="E8" s="466" t="s">
        <v>112</v>
      </c>
      <c r="F8" s="467">
        <v>4</v>
      </c>
      <c r="G8" s="468"/>
    </row>
    <row r="9" spans="1:7" ht="30" customHeight="1">
      <c r="A9" s="463">
        <v>1</v>
      </c>
      <c r="B9" s="464" t="s">
        <v>141</v>
      </c>
      <c r="C9" s="464" t="s">
        <v>138</v>
      </c>
      <c r="D9" s="473">
        <v>8</v>
      </c>
      <c r="E9" s="466" t="s">
        <v>113</v>
      </c>
      <c r="F9" s="467">
        <v>3</v>
      </c>
      <c r="G9" s="468"/>
    </row>
    <row r="10" spans="1:7" ht="30" customHeight="1">
      <c r="A10" s="471">
        <v>21</v>
      </c>
      <c r="B10" s="472" t="s">
        <v>36</v>
      </c>
      <c r="C10" s="472" t="s">
        <v>140</v>
      </c>
      <c r="D10" s="473">
        <v>8.11</v>
      </c>
      <c r="E10" s="466" t="s">
        <v>114</v>
      </c>
      <c r="F10" s="467">
        <v>2</v>
      </c>
      <c r="G10" s="468"/>
    </row>
    <row r="11" spans="1:7" ht="30" customHeight="1" thickBot="1">
      <c r="A11" s="474">
        <v>22</v>
      </c>
      <c r="B11" s="475" t="s">
        <v>142</v>
      </c>
      <c r="C11" s="475" t="s">
        <v>140</v>
      </c>
      <c r="D11" s="476">
        <v>8.12</v>
      </c>
      <c r="E11" s="477" t="s">
        <v>115</v>
      </c>
      <c r="F11" s="478">
        <v>1</v>
      </c>
      <c r="G11" s="479"/>
    </row>
    <row r="14" spans="2:6" ht="25.5">
      <c r="B14" s="480" t="s">
        <v>68</v>
      </c>
      <c r="C14" s="480"/>
      <c r="D14" s="480"/>
      <c r="E14" s="480"/>
      <c r="F14" s="480"/>
    </row>
    <row r="15" spans="2:6" ht="26.25" thickBot="1">
      <c r="B15" s="480"/>
      <c r="C15" s="480"/>
      <c r="D15" s="480"/>
      <c r="E15" s="480"/>
      <c r="F15" s="480"/>
    </row>
    <row r="16" spans="2:7" ht="26.25" thickBot="1">
      <c r="B16" s="481" t="s">
        <v>4</v>
      </c>
      <c r="C16" s="482" t="s">
        <v>70</v>
      </c>
      <c r="D16" s="482" t="s">
        <v>69</v>
      </c>
      <c r="E16" s="482"/>
      <c r="F16" s="482" t="s">
        <v>72</v>
      </c>
      <c r="G16" s="483"/>
    </row>
    <row r="17" spans="2:7" ht="25.5">
      <c r="B17" s="484" t="s">
        <v>61</v>
      </c>
      <c r="C17" s="120">
        <f>SUM(F3+F6+F8)</f>
        <v>19</v>
      </c>
      <c r="D17" s="485">
        <v>1</v>
      </c>
      <c r="E17" s="486"/>
      <c r="F17" s="485">
        <v>3</v>
      </c>
      <c r="G17" s="487"/>
    </row>
    <row r="18" spans="2:7" ht="25.5">
      <c r="B18" s="488" t="s">
        <v>10</v>
      </c>
      <c r="C18" s="117">
        <f>SUM(F7+F10+F11)</f>
        <v>8</v>
      </c>
      <c r="D18" s="489">
        <v>3</v>
      </c>
      <c r="E18" s="490"/>
      <c r="F18" s="489">
        <v>1</v>
      </c>
      <c r="G18" s="491"/>
    </row>
    <row r="19" spans="2:7" ht="26.25" thickBot="1">
      <c r="B19" s="492" t="s">
        <v>9</v>
      </c>
      <c r="C19" s="118">
        <f>SUM(F4+F5+F9)</f>
        <v>18</v>
      </c>
      <c r="D19" s="493">
        <v>2</v>
      </c>
      <c r="E19" s="494"/>
      <c r="F19" s="493">
        <v>2</v>
      </c>
      <c r="G19" s="495"/>
    </row>
  </sheetData>
  <sheetProtection/>
  <mergeCells count="7">
    <mergeCell ref="A1:G1"/>
    <mergeCell ref="D17:E17"/>
    <mergeCell ref="F17:G17"/>
    <mergeCell ref="D18:E18"/>
    <mergeCell ref="F18:G18"/>
    <mergeCell ref="D19:E19"/>
    <mergeCell ref="F19:G19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6.28125" style="0" customWidth="1"/>
    <col min="2" max="2" width="31.00390625" style="0" customWidth="1"/>
    <col min="3" max="3" width="22.8515625" style="0" customWidth="1"/>
    <col min="4" max="4" width="16.7109375" style="0" customWidth="1"/>
    <col min="5" max="5" width="15.421875" style="0" customWidth="1"/>
    <col min="6" max="6" width="14.00390625" style="0" customWidth="1"/>
    <col min="7" max="7" width="30.421875" style="0" customWidth="1"/>
  </cols>
  <sheetData>
    <row r="1" spans="1:7" ht="52.5" customHeight="1" thickBot="1">
      <c r="A1" s="452" t="s">
        <v>143</v>
      </c>
      <c r="B1" s="453"/>
      <c r="C1" s="453"/>
      <c r="D1" s="453"/>
      <c r="E1" s="453"/>
      <c r="F1" s="453"/>
      <c r="G1" s="454"/>
    </row>
    <row r="2" spans="1:7" ht="39" customHeight="1" thickBot="1">
      <c r="A2" s="496" t="s">
        <v>3</v>
      </c>
      <c r="B2" s="497" t="s">
        <v>11</v>
      </c>
      <c r="C2" s="497" t="s">
        <v>4</v>
      </c>
      <c r="D2" s="497" t="s">
        <v>144</v>
      </c>
      <c r="E2" s="497" t="s">
        <v>6</v>
      </c>
      <c r="F2" s="497" t="s">
        <v>1</v>
      </c>
      <c r="G2" s="498" t="s">
        <v>7</v>
      </c>
    </row>
    <row r="3" spans="1:7" ht="30" customHeight="1">
      <c r="A3" s="499">
        <v>17</v>
      </c>
      <c r="B3" s="194" t="s">
        <v>42</v>
      </c>
      <c r="C3" s="194" t="s">
        <v>140</v>
      </c>
      <c r="D3" s="500">
        <v>8.33</v>
      </c>
      <c r="E3" s="501"/>
      <c r="F3" s="501"/>
      <c r="G3" s="13"/>
    </row>
    <row r="4" spans="1:7" ht="30" customHeight="1">
      <c r="A4" s="502">
        <v>21</v>
      </c>
      <c r="B4" s="503" t="s">
        <v>145</v>
      </c>
      <c r="C4" s="504" t="s">
        <v>136</v>
      </c>
      <c r="D4" s="473">
        <v>8.07</v>
      </c>
      <c r="E4" s="505"/>
      <c r="F4" s="505"/>
      <c r="G4" s="9"/>
    </row>
    <row r="5" spans="1:7" ht="30" customHeight="1" thickBot="1">
      <c r="A5" s="506">
        <v>4</v>
      </c>
      <c r="B5" s="507" t="s">
        <v>146</v>
      </c>
      <c r="C5" s="507" t="s">
        <v>138</v>
      </c>
      <c r="D5" s="476">
        <v>8.92</v>
      </c>
      <c r="E5" s="508"/>
      <c r="F5" s="508"/>
      <c r="G5" s="10"/>
    </row>
    <row r="6" spans="1:7" ht="30" customHeight="1">
      <c r="A6" s="509">
        <v>13</v>
      </c>
      <c r="B6" s="147" t="s">
        <v>147</v>
      </c>
      <c r="C6" s="194" t="s">
        <v>140</v>
      </c>
      <c r="D6" s="510">
        <v>8.34</v>
      </c>
      <c r="E6" s="511"/>
      <c r="F6" s="511"/>
      <c r="G6" s="148"/>
    </row>
    <row r="7" spans="1:7" ht="30" customHeight="1">
      <c r="A7" s="502">
        <v>26</v>
      </c>
      <c r="B7" s="512" t="s">
        <v>148</v>
      </c>
      <c r="C7" s="504" t="s">
        <v>136</v>
      </c>
      <c r="D7" s="473">
        <v>8.82</v>
      </c>
      <c r="E7" s="505"/>
      <c r="F7" s="505"/>
      <c r="G7" s="9"/>
    </row>
    <row r="8" spans="1:7" ht="30" customHeight="1" thickBot="1">
      <c r="A8" s="506">
        <v>5</v>
      </c>
      <c r="B8" s="507" t="s">
        <v>76</v>
      </c>
      <c r="C8" s="507" t="s">
        <v>138</v>
      </c>
      <c r="D8" s="476">
        <v>8.36</v>
      </c>
      <c r="E8" s="508"/>
      <c r="F8" s="508"/>
      <c r="G8" s="10"/>
    </row>
    <row r="9" spans="1:7" ht="30" customHeight="1">
      <c r="A9" s="509">
        <v>15</v>
      </c>
      <c r="B9" s="147" t="s">
        <v>30</v>
      </c>
      <c r="C9" s="194" t="s">
        <v>140</v>
      </c>
      <c r="D9" s="510">
        <v>8.48</v>
      </c>
      <c r="E9" s="511"/>
      <c r="F9" s="511"/>
      <c r="G9" s="148"/>
    </row>
    <row r="10" spans="1:7" ht="30" customHeight="1">
      <c r="A10" s="502">
        <v>22</v>
      </c>
      <c r="B10" s="512" t="s">
        <v>40</v>
      </c>
      <c r="C10" s="504" t="s">
        <v>136</v>
      </c>
      <c r="D10" s="473">
        <v>9.05</v>
      </c>
      <c r="E10" s="505"/>
      <c r="F10" s="505"/>
      <c r="G10" s="9"/>
    </row>
    <row r="11" spans="1:7" ht="30" customHeight="1" thickBot="1">
      <c r="A11" s="506">
        <v>1</v>
      </c>
      <c r="B11" s="507" t="s">
        <v>55</v>
      </c>
      <c r="C11" s="507" t="s">
        <v>138</v>
      </c>
      <c r="D11" s="476">
        <v>8.76</v>
      </c>
      <c r="E11" s="508"/>
      <c r="F11" s="508"/>
      <c r="G11" s="10"/>
    </row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6.28125" style="0" customWidth="1"/>
    <col min="2" max="2" width="31.00390625" style="0" customWidth="1"/>
    <col min="3" max="3" width="22.8515625" style="0" customWidth="1"/>
    <col min="4" max="4" width="16.7109375" style="0" customWidth="1"/>
    <col min="5" max="5" width="15.421875" style="0" customWidth="1"/>
    <col min="6" max="6" width="14.00390625" style="0" customWidth="1"/>
    <col min="7" max="7" width="32.8515625" style="0" customWidth="1"/>
  </cols>
  <sheetData>
    <row r="1" spans="1:7" ht="52.5" customHeight="1" thickBot="1">
      <c r="A1" s="452" t="s">
        <v>149</v>
      </c>
      <c r="B1" s="453"/>
      <c r="C1" s="453"/>
      <c r="D1" s="453"/>
      <c r="E1" s="453"/>
      <c r="F1" s="453"/>
      <c r="G1" s="454"/>
    </row>
    <row r="2" spans="1:7" ht="39" customHeight="1" thickBot="1">
      <c r="A2" s="496" t="s">
        <v>3</v>
      </c>
      <c r="B2" s="497" t="s">
        <v>11</v>
      </c>
      <c r="C2" s="497" t="s">
        <v>4</v>
      </c>
      <c r="D2" s="497" t="s">
        <v>144</v>
      </c>
      <c r="E2" s="497" t="s">
        <v>6</v>
      </c>
      <c r="F2" s="497" t="s">
        <v>1</v>
      </c>
      <c r="G2" s="498" t="s">
        <v>7</v>
      </c>
    </row>
    <row r="3" spans="1:7" ht="30" customHeight="1">
      <c r="A3" s="513">
        <v>17</v>
      </c>
      <c r="B3" s="514" t="s">
        <v>95</v>
      </c>
      <c r="C3" s="514" t="s">
        <v>140</v>
      </c>
      <c r="D3" s="500">
        <v>7.72</v>
      </c>
      <c r="E3" s="501"/>
      <c r="F3" s="501"/>
      <c r="G3" s="13"/>
    </row>
    <row r="4" spans="1:7" ht="30" customHeight="1">
      <c r="A4" s="469">
        <v>23</v>
      </c>
      <c r="B4" s="512" t="s">
        <v>37</v>
      </c>
      <c r="C4" s="470" t="s">
        <v>136</v>
      </c>
      <c r="D4" s="473">
        <v>7.53</v>
      </c>
      <c r="E4" s="505"/>
      <c r="F4" s="505"/>
      <c r="G4" s="9"/>
    </row>
    <row r="5" spans="1:7" ht="30" customHeight="1" thickBot="1">
      <c r="A5" s="515">
        <v>1</v>
      </c>
      <c r="B5" s="516" t="s">
        <v>141</v>
      </c>
      <c r="C5" s="516" t="s">
        <v>138</v>
      </c>
      <c r="D5" s="476">
        <v>8</v>
      </c>
      <c r="E5" s="508"/>
      <c r="F5" s="508"/>
      <c r="G5" s="10"/>
    </row>
    <row r="6" spans="1:7" ht="30" customHeight="1">
      <c r="A6" s="517">
        <v>22</v>
      </c>
      <c r="B6" s="518" t="s">
        <v>142</v>
      </c>
      <c r="C6" s="514" t="s">
        <v>140</v>
      </c>
      <c r="D6" s="510">
        <v>8.12</v>
      </c>
      <c r="E6" s="511"/>
      <c r="F6" s="511"/>
      <c r="G6" s="148"/>
    </row>
    <row r="7" spans="1:7" ht="30" customHeight="1">
      <c r="A7" s="469">
        <v>25</v>
      </c>
      <c r="B7" s="512" t="s">
        <v>38</v>
      </c>
      <c r="C7" s="470" t="s">
        <v>136</v>
      </c>
      <c r="D7" s="473">
        <v>7.58</v>
      </c>
      <c r="E7" s="505"/>
      <c r="F7" s="505"/>
      <c r="G7" s="9"/>
    </row>
    <row r="8" spans="1:7" ht="30" customHeight="1" thickBot="1">
      <c r="A8" s="515">
        <v>3</v>
      </c>
      <c r="B8" s="516" t="s">
        <v>137</v>
      </c>
      <c r="C8" s="516" t="s">
        <v>138</v>
      </c>
      <c r="D8" s="476">
        <v>7.51</v>
      </c>
      <c r="E8" s="508"/>
      <c r="F8" s="508"/>
      <c r="G8" s="10"/>
    </row>
    <row r="9" spans="1:7" ht="30" customHeight="1">
      <c r="A9" s="517">
        <v>21</v>
      </c>
      <c r="B9" s="518" t="s">
        <v>36</v>
      </c>
      <c r="C9" s="514" t="s">
        <v>140</v>
      </c>
      <c r="D9" s="510">
        <v>8.11</v>
      </c>
      <c r="E9" s="511"/>
      <c r="F9" s="511"/>
      <c r="G9" s="148"/>
    </row>
    <row r="10" spans="1:7" ht="30" customHeight="1">
      <c r="A10" s="469">
        <v>28</v>
      </c>
      <c r="B10" s="512" t="s">
        <v>32</v>
      </c>
      <c r="C10" s="470" t="s">
        <v>136</v>
      </c>
      <c r="D10" s="473">
        <v>7.86</v>
      </c>
      <c r="E10" s="505"/>
      <c r="F10" s="505"/>
      <c r="G10" s="9"/>
    </row>
    <row r="11" spans="1:7" ht="30" customHeight="1" thickBot="1">
      <c r="A11" s="515">
        <v>4</v>
      </c>
      <c r="B11" s="516" t="s">
        <v>139</v>
      </c>
      <c r="C11" s="516" t="s">
        <v>138</v>
      </c>
      <c r="D11" s="476">
        <v>7.58</v>
      </c>
      <c r="E11" s="508"/>
      <c r="F11" s="508"/>
      <c r="G11" s="10"/>
    </row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.8515625" style="0" customWidth="1"/>
    <col min="2" max="2" width="34.7109375" style="0" customWidth="1"/>
    <col min="3" max="3" width="20.00390625" style="0" customWidth="1"/>
    <col min="4" max="4" width="16.28125" style="0" customWidth="1"/>
    <col min="5" max="5" width="15.28125" style="0" customWidth="1"/>
    <col min="6" max="6" width="16.8515625" style="0" customWidth="1"/>
    <col min="7" max="7" width="26.7109375" style="0" customWidth="1"/>
  </cols>
  <sheetData>
    <row r="1" spans="1:7" ht="49.5" customHeight="1" thickBot="1">
      <c r="A1" s="452" t="s">
        <v>150</v>
      </c>
      <c r="B1" s="453"/>
      <c r="C1" s="453"/>
      <c r="D1" s="453"/>
      <c r="E1" s="453"/>
      <c r="F1" s="453"/>
      <c r="G1" s="454"/>
    </row>
    <row r="2" spans="1:7" ht="44.25" customHeight="1" thickBot="1">
      <c r="A2" s="496" t="s">
        <v>3</v>
      </c>
      <c r="B2" s="497" t="s">
        <v>11</v>
      </c>
      <c r="C2" s="497" t="s">
        <v>4</v>
      </c>
      <c r="D2" s="497" t="s">
        <v>135</v>
      </c>
      <c r="E2" s="497" t="s">
        <v>6</v>
      </c>
      <c r="F2" s="497" t="s">
        <v>1</v>
      </c>
      <c r="G2" s="498" t="s">
        <v>7</v>
      </c>
    </row>
    <row r="3" spans="1:7" ht="30" customHeight="1">
      <c r="A3" s="519">
        <v>21</v>
      </c>
      <c r="B3" s="503" t="s">
        <v>145</v>
      </c>
      <c r="C3" s="503" t="s">
        <v>136</v>
      </c>
      <c r="D3" s="520">
        <v>8.04</v>
      </c>
      <c r="E3" s="521">
        <v>1</v>
      </c>
      <c r="F3" s="522">
        <v>9</v>
      </c>
      <c r="G3" s="523"/>
    </row>
    <row r="4" spans="1:7" ht="30" customHeight="1">
      <c r="A4" s="524">
        <v>13</v>
      </c>
      <c r="B4" s="525" t="s">
        <v>147</v>
      </c>
      <c r="C4" s="525" t="s">
        <v>140</v>
      </c>
      <c r="D4" s="526">
        <v>8.66</v>
      </c>
      <c r="E4" s="465">
        <v>3</v>
      </c>
      <c r="F4" s="527">
        <v>7</v>
      </c>
      <c r="G4" s="468"/>
    </row>
    <row r="5" spans="1:7" ht="30" customHeight="1">
      <c r="A5" s="524">
        <v>15</v>
      </c>
      <c r="B5" s="525" t="s">
        <v>30</v>
      </c>
      <c r="C5" s="525" t="s">
        <v>140</v>
      </c>
      <c r="D5" s="526">
        <v>8.68</v>
      </c>
      <c r="E5" s="465">
        <v>4</v>
      </c>
      <c r="F5" s="527">
        <v>6</v>
      </c>
      <c r="G5" s="468"/>
    </row>
    <row r="6" spans="1:7" ht="30" customHeight="1">
      <c r="A6" s="524">
        <v>17</v>
      </c>
      <c r="B6" s="525" t="s">
        <v>42</v>
      </c>
      <c r="C6" s="525" t="s">
        <v>140</v>
      </c>
      <c r="D6" s="526">
        <v>8.53</v>
      </c>
      <c r="E6" s="465">
        <v>2</v>
      </c>
      <c r="F6" s="527">
        <v>8</v>
      </c>
      <c r="G6" s="468"/>
    </row>
    <row r="7" spans="1:7" ht="30" customHeight="1">
      <c r="A7" s="528">
        <v>5</v>
      </c>
      <c r="B7" s="529" t="s">
        <v>76</v>
      </c>
      <c r="C7" s="529" t="s">
        <v>138</v>
      </c>
      <c r="D7" s="473">
        <v>8.36</v>
      </c>
      <c r="E7" s="530">
        <v>5</v>
      </c>
      <c r="F7" s="466">
        <v>5</v>
      </c>
      <c r="G7" s="468"/>
    </row>
    <row r="8" spans="1:7" ht="30" customHeight="1">
      <c r="A8" s="528">
        <v>1</v>
      </c>
      <c r="B8" s="529" t="s">
        <v>55</v>
      </c>
      <c r="C8" s="529" t="s">
        <v>138</v>
      </c>
      <c r="D8" s="473">
        <v>8.76</v>
      </c>
      <c r="E8" s="530">
        <v>6</v>
      </c>
      <c r="F8" s="466">
        <v>4</v>
      </c>
      <c r="G8" s="468"/>
    </row>
    <row r="9" spans="1:7" ht="30" customHeight="1">
      <c r="A9" s="531">
        <v>26</v>
      </c>
      <c r="B9" s="470" t="s">
        <v>148</v>
      </c>
      <c r="C9" s="504" t="s">
        <v>136</v>
      </c>
      <c r="D9" s="473">
        <v>8.82</v>
      </c>
      <c r="E9" s="530">
        <v>7</v>
      </c>
      <c r="F9" s="466">
        <v>3</v>
      </c>
      <c r="G9" s="468"/>
    </row>
    <row r="10" spans="1:7" ht="30" customHeight="1">
      <c r="A10" s="528">
        <v>4</v>
      </c>
      <c r="B10" s="529" t="s">
        <v>146</v>
      </c>
      <c r="C10" s="529" t="s">
        <v>138</v>
      </c>
      <c r="D10" s="473">
        <v>8.92</v>
      </c>
      <c r="E10" s="530">
        <v>8</v>
      </c>
      <c r="F10" s="466">
        <v>2</v>
      </c>
      <c r="G10" s="468"/>
    </row>
    <row r="11" spans="1:7" ht="30" customHeight="1">
      <c r="A11" s="531">
        <v>22</v>
      </c>
      <c r="B11" s="470" t="s">
        <v>40</v>
      </c>
      <c r="C11" s="504" t="s">
        <v>136</v>
      </c>
      <c r="D11" s="473">
        <v>9.05</v>
      </c>
      <c r="E11" s="530">
        <v>9</v>
      </c>
      <c r="F11" s="466">
        <v>1</v>
      </c>
      <c r="G11" s="468"/>
    </row>
    <row r="12" spans="1:7" ht="12.75">
      <c r="A12" s="190"/>
      <c r="B12" s="190"/>
      <c r="C12" s="190"/>
      <c r="D12" s="190"/>
      <c r="E12" s="190"/>
      <c r="F12" s="190"/>
      <c r="G12" s="190"/>
    </row>
    <row r="13" spans="1:7" ht="12.75">
      <c r="A13" s="190"/>
      <c r="B13" s="190"/>
      <c r="C13" s="190"/>
      <c r="D13" s="190"/>
      <c r="E13" s="190"/>
      <c r="F13" s="190"/>
      <c r="G13" s="190"/>
    </row>
    <row r="15" spans="2:6" ht="25.5">
      <c r="B15" s="480" t="s">
        <v>68</v>
      </c>
      <c r="C15" s="480"/>
      <c r="D15" s="480"/>
      <c r="E15" s="480"/>
      <c r="F15" s="480"/>
    </row>
    <row r="16" spans="2:6" ht="26.25" thickBot="1">
      <c r="B16" s="480"/>
      <c r="C16" s="480"/>
      <c r="D16" s="480"/>
      <c r="E16" s="480"/>
      <c r="F16" s="480"/>
    </row>
    <row r="17" spans="2:7" ht="26.25" thickBot="1">
      <c r="B17" s="481" t="s">
        <v>4</v>
      </c>
      <c r="C17" s="482" t="s">
        <v>70</v>
      </c>
      <c r="D17" s="482" t="s">
        <v>69</v>
      </c>
      <c r="E17" s="482"/>
      <c r="F17" s="482" t="s">
        <v>72</v>
      </c>
      <c r="G17" s="483"/>
    </row>
    <row r="18" spans="2:7" ht="25.5">
      <c r="B18" s="484" t="s">
        <v>61</v>
      </c>
      <c r="C18" s="120">
        <f>SUM(F3+F9+F11)</f>
        <v>13</v>
      </c>
      <c r="D18" s="485" t="s">
        <v>66</v>
      </c>
      <c r="E18" s="486"/>
      <c r="F18" s="485">
        <v>2</v>
      </c>
      <c r="G18" s="487"/>
    </row>
    <row r="19" spans="2:7" ht="25.5">
      <c r="B19" s="488" t="s">
        <v>10</v>
      </c>
      <c r="C19" s="117">
        <f>SUM(F4+F5+F6)</f>
        <v>21</v>
      </c>
      <c r="D19" s="489" t="s">
        <v>65</v>
      </c>
      <c r="E19" s="490"/>
      <c r="F19" s="489">
        <v>3</v>
      </c>
      <c r="G19" s="491"/>
    </row>
    <row r="20" spans="2:7" ht="26.25" thickBot="1">
      <c r="B20" s="492" t="s">
        <v>9</v>
      </c>
      <c r="C20" s="118">
        <f>SUM(F7+F8+F10)</f>
        <v>11</v>
      </c>
      <c r="D20" s="493" t="s">
        <v>67</v>
      </c>
      <c r="E20" s="494"/>
      <c r="F20" s="493">
        <v>1</v>
      </c>
      <c r="G20" s="495"/>
    </row>
    <row r="21" spans="2:6" ht="25.5">
      <c r="B21" s="480"/>
      <c r="C21" s="480"/>
      <c r="D21" s="480"/>
      <c r="E21" s="480"/>
      <c r="F21" s="480"/>
    </row>
  </sheetData>
  <sheetProtection/>
  <mergeCells count="7">
    <mergeCell ref="A1:G1"/>
    <mergeCell ref="D18:E18"/>
    <mergeCell ref="F18:G18"/>
    <mergeCell ref="D19:E19"/>
    <mergeCell ref="F19:G19"/>
    <mergeCell ref="D20:E20"/>
    <mergeCell ref="F20:G20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H5"/>
  <sheetViews>
    <sheetView zoomScale="75" zoomScaleNormal="75" zoomScalePageLayoutView="0" workbookViewId="0" topLeftCell="A1">
      <selection activeCell="K4" sqref="K4"/>
    </sheetView>
  </sheetViews>
  <sheetFormatPr defaultColWidth="9.140625" defaultRowHeight="12.75"/>
  <cols>
    <col min="1" max="1" width="18.421875" style="0" customWidth="1"/>
    <col min="2" max="4" width="17.7109375" style="0" customWidth="1"/>
    <col min="5" max="7" width="16.421875" style="0" customWidth="1"/>
    <col min="8" max="8" width="23.28125" style="0" customWidth="1"/>
  </cols>
  <sheetData>
    <row r="1" spans="1:8" s="1" customFormat="1" ht="66" customHeight="1" thickBot="1">
      <c r="A1" s="404" t="s">
        <v>0</v>
      </c>
      <c r="B1" s="405"/>
      <c r="C1" s="405"/>
      <c r="D1" s="405"/>
      <c r="E1" s="405"/>
      <c r="F1" s="405"/>
      <c r="G1" s="405"/>
      <c r="H1" s="405"/>
    </row>
    <row r="2" spans="1:8" s="2" customFormat="1" ht="96" customHeight="1" thickBot="1">
      <c r="A2" s="18"/>
      <c r="B2" s="23" t="s">
        <v>9</v>
      </c>
      <c r="C2" s="15" t="s">
        <v>12</v>
      </c>
      <c r="D2" s="16" t="s">
        <v>10</v>
      </c>
      <c r="E2" s="22" t="s">
        <v>2</v>
      </c>
      <c r="F2" s="17" t="s">
        <v>1</v>
      </c>
      <c r="G2" s="179" t="s">
        <v>24</v>
      </c>
      <c r="H2" s="182" t="s">
        <v>103</v>
      </c>
    </row>
    <row r="3" spans="1:8" ht="96" customHeight="1">
      <c r="A3" s="19" t="s">
        <v>9</v>
      </c>
      <c r="B3" s="24"/>
      <c r="C3" s="123" t="s">
        <v>73</v>
      </c>
      <c r="D3" s="123" t="s">
        <v>99</v>
      </c>
      <c r="E3" s="123" t="s">
        <v>101</v>
      </c>
      <c r="F3" s="177">
        <v>6</v>
      </c>
      <c r="G3" s="180">
        <v>1</v>
      </c>
      <c r="H3" s="183">
        <v>3</v>
      </c>
    </row>
    <row r="4" spans="1:8" ht="96" customHeight="1">
      <c r="A4" s="20" t="s">
        <v>12</v>
      </c>
      <c r="B4" s="123" t="s">
        <v>74</v>
      </c>
      <c r="C4" s="4"/>
      <c r="D4" s="123" t="s">
        <v>90</v>
      </c>
      <c r="E4" s="123" t="s">
        <v>107</v>
      </c>
      <c r="F4" s="178">
        <v>0</v>
      </c>
      <c r="G4" s="181">
        <v>3</v>
      </c>
      <c r="H4" s="184">
        <v>1</v>
      </c>
    </row>
    <row r="5" spans="1:8" ht="96" customHeight="1" thickBot="1">
      <c r="A5" s="21" t="s">
        <v>10</v>
      </c>
      <c r="B5" s="123" t="s">
        <v>100</v>
      </c>
      <c r="C5" s="123" t="s">
        <v>89</v>
      </c>
      <c r="D5" s="4"/>
      <c r="E5" s="123" t="s">
        <v>102</v>
      </c>
      <c r="F5" s="178">
        <v>3</v>
      </c>
      <c r="G5" s="181">
        <v>2</v>
      </c>
      <c r="H5" s="185">
        <v>2</v>
      </c>
    </row>
  </sheetData>
  <sheetProtection/>
  <mergeCells count="1">
    <mergeCell ref="A1:H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5"/>
  <sheetViews>
    <sheetView zoomScale="75" zoomScaleNormal="75" zoomScalePageLayoutView="0" workbookViewId="0" topLeftCell="A1">
      <selection activeCell="C9" sqref="C9"/>
    </sheetView>
  </sheetViews>
  <sheetFormatPr defaultColWidth="9.140625" defaultRowHeight="12.75"/>
  <cols>
    <col min="1" max="1" width="18.7109375" style="0" customWidth="1"/>
    <col min="2" max="3" width="17.7109375" style="0" customWidth="1"/>
    <col min="4" max="4" width="18.421875" style="0" customWidth="1"/>
    <col min="5" max="5" width="14.421875" style="0" customWidth="1"/>
    <col min="6" max="6" width="15.28125" style="0" customWidth="1"/>
    <col min="7" max="7" width="15.421875" style="0" customWidth="1"/>
    <col min="8" max="8" width="23.140625" style="0" customWidth="1"/>
  </cols>
  <sheetData>
    <row r="1" spans="1:8" ht="61.5" customHeight="1" thickBot="1">
      <c r="A1" s="404" t="s">
        <v>25</v>
      </c>
      <c r="B1" s="405"/>
      <c r="C1" s="405"/>
      <c r="D1" s="405"/>
      <c r="E1" s="405"/>
      <c r="F1" s="405"/>
      <c r="G1" s="405"/>
      <c r="H1" s="405"/>
    </row>
    <row r="2" spans="1:8" ht="96" customHeight="1" thickBot="1">
      <c r="A2" s="31"/>
      <c r="B2" s="29" t="s">
        <v>9</v>
      </c>
      <c r="C2" s="25" t="s">
        <v>12</v>
      </c>
      <c r="D2" s="26" t="s">
        <v>10</v>
      </c>
      <c r="E2" s="27" t="s">
        <v>1</v>
      </c>
      <c r="F2" s="28" t="s">
        <v>2</v>
      </c>
      <c r="G2" s="179" t="s">
        <v>24</v>
      </c>
      <c r="H2" s="182" t="s">
        <v>103</v>
      </c>
    </row>
    <row r="3" spans="1:8" ht="96" customHeight="1">
      <c r="A3" s="19" t="s">
        <v>9</v>
      </c>
      <c r="B3" s="30"/>
      <c r="C3" s="123" t="s">
        <v>94</v>
      </c>
      <c r="D3" s="123" t="s">
        <v>93</v>
      </c>
      <c r="E3" s="186">
        <v>2</v>
      </c>
      <c r="F3" s="123" t="s">
        <v>105</v>
      </c>
      <c r="G3" s="180">
        <v>2</v>
      </c>
      <c r="H3" s="183">
        <v>2</v>
      </c>
    </row>
    <row r="4" spans="1:8" ht="96" customHeight="1">
      <c r="A4" s="20" t="s">
        <v>12</v>
      </c>
      <c r="B4" s="123" t="s">
        <v>93</v>
      </c>
      <c r="C4" s="5"/>
      <c r="D4" s="123" t="s">
        <v>93</v>
      </c>
      <c r="E4" s="187">
        <v>0</v>
      </c>
      <c r="F4" s="123" t="s">
        <v>104</v>
      </c>
      <c r="G4" s="181">
        <v>3</v>
      </c>
      <c r="H4" s="184">
        <v>1</v>
      </c>
    </row>
    <row r="5" spans="1:8" ht="96" customHeight="1" thickBot="1">
      <c r="A5" s="21" t="s">
        <v>10</v>
      </c>
      <c r="B5" s="123" t="s">
        <v>94</v>
      </c>
      <c r="C5" s="123" t="s">
        <v>94</v>
      </c>
      <c r="D5" s="5"/>
      <c r="E5" s="187">
        <v>4</v>
      </c>
      <c r="F5" s="123" t="s">
        <v>106</v>
      </c>
      <c r="G5" s="181">
        <v>1</v>
      </c>
      <c r="H5" s="185">
        <v>3</v>
      </c>
    </row>
  </sheetData>
  <sheetProtection/>
  <mergeCells count="1">
    <mergeCell ref="A1:H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8.00390625" style="0" customWidth="1"/>
    <col min="2" max="2" width="45.00390625" style="0" customWidth="1"/>
    <col min="3" max="3" width="21.28125" style="0" customWidth="1"/>
    <col min="4" max="4" width="14.57421875" style="0" customWidth="1"/>
    <col min="5" max="5" width="15.57421875" style="0" customWidth="1"/>
    <col min="6" max="6" width="12.00390625" style="0" customWidth="1"/>
    <col min="7" max="7" width="19.57421875" style="0" customWidth="1"/>
    <col min="8" max="8" width="0.13671875" style="0" customWidth="1"/>
  </cols>
  <sheetData>
    <row r="1" spans="1:7" ht="69" customHeight="1" thickBot="1">
      <c r="A1" s="411" t="s">
        <v>20</v>
      </c>
      <c r="B1" s="412"/>
      <c r="C1" s="412"/>
      <c r="D1" s="412"/>
      <c r="E1" s="412"/>
      <c r="F1" s="412"/>
      <c r="G1" s="413"/>
    </row>
    <row r="2" spans="1:7" ht="39.75" customHeight="1" thickBot="1">
      <c r="A2" s="62" t="s">
        <v>18</v>
      </c>
      <c r="B2" s="61" t="s">
        <v>11</v>
      </c>
      <c r="C2" s="61" t="s">
        <v>4</v>
      </c>
      <c r="D2" s="8" t="s">
        <v>5</v>
      </c>
      <c r="E2" s="8" t="s">
        <v>6</v>
      </c>
      <c r="F2" s="8" t="s">
        <v>1</v>
      </c>
      <c r="G2" s="14" t="s">
        <v>7</v>
      </c>
    </row>
    <row r="3" spans="1:7" ht="30" customHeight="1">
      <c r="A3" s="204">
        <v>28</v>
      </c>
      <c r="B3" s="136" t="s">
        <v>26</v>
      </c>
      <c r="C3" s="66" t="s">
        <v>12</v>
      </c>
      <c r="D3" s="304">
        <v>7.01</v>
      </c>
      <c r="E3" s="54" t="s">
        <v>115</v>
      </c>
      <c r="F3" s="54">
        <v>1</v>
      </c>
      <c r="G3" s="83"/>
    </row>
    <row r="4" spans="1:7" ht="30" customHeight="1">
      <c r="A4" s="205">
        <v>29</v>
      </c>
      <c r="B4" s="137" t="s">
        <v>27</v>
      </c>
      <c r="C4" s="67" t="s">
        <v>12</v>
      </c>
      <c r="D4" s="305">
        <v>5.39</v>
      </c>
      <c r="E4" s="41" t="s">
        <v>113</v>
      </c>
      <c r="F4" s="41">
        <v>3</v>
      </c>
      <c r="G4" s="43"/>
    </row>
    <row r="5" spans="1:7" ht="30" customHeight="1" thickBot="1">
      <c r="A5" s="206">
        <v>30</v>
      </c>
      <c r="B5" s="138" t="s">
        <v>28</v>
      </c>
      <c r="C5" s="69" t="s">
        <v>12</v>
      </c>
      <c r="D5" s="306">
        <v>6.58</v>
      </c>
      <c r="E5" s="44" t="s">
        <v>114</v>
      </c>
      <c r="F5" s="44">
        <v>2</v>
      </c>
      <c r="G5" s="45"/>
    </row>
    <row r="6" spans="1:7" ht="30" customHeight="1">
      <c r="A6" s="153">
        <v>14</v>
      </c>
      <c r="B6" s="135" t="s">
        <v>29</v>
      </c>
      <c r="C6" s="71" t="s">
        <v>10</v>
      </c>
      <c r="D6" s="307">
        <v>4.37</v>
      </c>
      <c r="E6" s="40" t="s">
        <v>65</v>
      </c>
      <c r="F6" s="40">
        <v>9</v>
      </c>
      <c r="G6" s="139"/>
    </row>
    <row r="7" spans="1:7" ht="30" customHeight="1">
      <c r="A7" s="154">
        <v>15</v>
      </c>
      <c r="B7" s="63" t="s">
        <v>30</v>
      </c>
      <c r="C7" s="72" t="s">
        <v>10</v>
      </c>
      <c r="D7" s="307">
        <v>4.38</v>
      </c>
      <c r="E7" s="41" t="s">
        <v>66</v>
      </c>
      <c r="F7" s="41">
        <v>8</v>
      </c>
      <c r="G7" s="43"/>
    </row>
    <row r="8" spans="1:7" ht="30" customHeight="1" thickBot="1">
      <c r="A8" s="155">
        <v>18</v>
      </c>
      <c r="B8" s="125" t="s">
        <v>31</v>
      </c>
      <c r="C8" s="126" t="s">
        <v>10</v>
      </c>
      <c r="D8" s="308">
        <v>4.52</v>
      </c>
      <c r="E8" s="73" t="s">
        <v>110</v>
      </c>
      <c r="F8" s="73">
        <v>6</v>
      </c>
      <c r="G8" s="74"/>
    </row>
    <row r="9" spans="1:7" ht="30" customHeight="1">
      <c r="A9" s="127">
        <v>5</v>
      </c>
      <c r="B9" s="130" t="s">
        <v>76</v>
      </c>
      <c r="C9" s="124" t="s">
        <v>9</v>
      </c>
      <c r="D9" s="304">
        <v>5.24</v>
      </c>
      <c r="E9" s="54" t="s">
        <v>112</v>
      </c>
      <c r="F9" s="54">
        <v>4</v>
      </c>
      <c r="G9" s="83"/>
    </row>
    <row r="10" spans="1:7" ht="30" customHeight="1">
      <c r="A10" s="128">
        <v>9</v>
      </c>
      <c r="B10" s="131" t="s">
        <v>77</v>
      </c>
      <c r="C10" s="132" t="s">
        <v>9</v>
      </c>
      <c r="D10" s="309">
        <v>5.19</v>
      </c>
      <c r="E10" s="41" t="s">
        <v>111</v>
      </c>
      <c r="F10" s="41">
        <v>5</v>
      </c>
      <c r="G10" s="74"/>
    </row>
    <row r="11" spans="1:7" ht="30" customHeight="1" thickBot="1">
      <c r="A11" s="129">
        <v>6</v>
      </c>
      <c r="B11" s="133" t="s">
        <v>78</v>
      </c>
      <c r="C11" s="134" t="s">
        <v>9</v>
      </c>
      <c r="D11" s="306">
        <v>4.4</v>
      </c>
      <c r="E11" s="75" t="s">
        <v>67</v>
      </c>
      <c r="F11" s="75">
        <v>7</v>
      </c>
      <c r="G11" s="45"/>
    </row>
    <row r="12" ht="22.5" customHeight="1" thickBot="1"/>
    <row r="13" spans="2:8" ht="22.5" customHeight="1" thickBot="1">
      <c r="B13" s="121" t="s">
        <v>4</v>
      </c>
      <c r="C13" s="122" t="s">
        <v>70</v>
      </c>
      <c r="D13" s="414" t="s">
        <v>69</v>
      </c>
      <c r="E13" s="415"/>
      <c r="F13" s="416" t="s">
        <v>72</v>
      </c>
      <c r="G13" s="417"/>
      <c r="H13" s="418"/>
    </row>
    <row r="14" spans="2:8" ht="22.5" customHeight="1">
      <c r="B14" s="119" t="s">
        <v>61</v>
      </c>
      <c r="C14" s="120">
        <f>SUM(F3:F5)</f>
        <v>6</v>
      </c>
      <c r="D14" s="419" t="s">
        <v>67</v>
      </c>
      <c r="E14" s="420"/>
      <c r="F14" s="421">
        <v>1</v>
      </c>
      <c r="G14" s="422"/>
      <c r="H14" s="423"/>
    </row>
    <row r="15" spans="2:8" ht="22.5" customHeight="1">
      <c r="B15" s="115" t="s">
        <v>10</v>
      </c>
      <c r="C15" s="117">
        <f>SUM(F6:F8)</f>
        <v>23</v>
      </c>
      <c r="D15" s="424" t="s">
        <v>65</v>
      </c>
      <c r="E15" s="425"/>
      <c r="F15" s="426">
        <v>3</v>
      </c>
      <c r="G15" s="427"/>
      <c r="H15" s="428"/>
    </row>
    <row r="16" spans="2:8" ht="22.5" customHeight="1" thickBot="1">
      <c r="B16" s="116" t="s">
        <v>9</v>
      </c>
      <c r="C16" s="118">
        <f>SUM(F9:F11)</f>
        <v>16</v>
      </c>
      <c r="D16" s="406" t="s">
        <v>66</v>
      </c>
      <c r="E16" s="407"/>
      <c r="F16" s="408">
        <v>2</v>
      </c>
      <c r="G16" s="409"/>
      <c r="H16" s="410"/>
    </row>
    <row r="17" ht="22.5" customHeight="1"/>
    <row r="18" ht="22.5" customHeight="1"/>
    <row r="19" ht="22.5" customHeight="1"/>
    <row r="20" ht="22.5" customHeight="1"/>
  </sheetData>
  <sheetProtection/>
  <mergeCells count="9">
    <mergeCell ref="D16:E16"/>
    <mergeCell ref="F16:H16"/>
    <mergeCell ref="A1:G1"/>
    <mergeCell ref="D13:E13"/>
    <mergeCell ref="F13:H13"/>
    <mergeCell ref="D14:E14"/>
    <mergeCell ref="F14:H14"/>
    <mergeCell ref="D15:E15"/>
    <mergeCell ref="F15:H1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H17"/>
  <sheetViews>
    <sheetView zoomScalePageLayoutView="0" workbookViewId="0" topLeftCell="A4">
      <selection activeCell="F16" sqref="F16:H16"/>
    </sheetView>
  </sheetViews>
  <sheetFormatPr defaultColWidth="9.140625" defaultRowHeight="12.75"/>
  <cols>
    <col min="1" max="1" width="6.421875" style="0" customWidth="1"/>
    <col min="2" max="2" width="41.57421875" style="0" customWidth="1"/>
    <col min="3" max="3" width="23.7109375" style="0" customWidth="1"/>
    <col min="4" max="4" width="14.57421875" style="0" customWidth="1"/>
    <col min="5" max="5" width="17.421875" style="0" customWidth="1"/>
    <col min="6" max="6" width="12.8515625" style="0" customWidth="1"/>
    <col min="7" max="7" width="19.140625" style="0" customWidth="1"/>
    <col min="8" max="8" width="0.13671875" style="0" customWidth="1"/>
  </cols>
  <sheetData>
    <row r="1" spans="1:7" s="1" customFormat="1" ht="60" customHeight="1" thickBot="1">
      <c r="A1" s="429" t="s">
        <v>19</v>
      </c>
      <c r="B1" s="430"/>
      <c r="C1" s="430"/>
      <c r="D1" s="430"/>
      <c r="E1" s="430"/>
      <c r="F1" s="430"/>
      <c r="G1" s="431"/>
    </row>
    <row r="2" spans="1:7" s="3" customFormat="1" ht="39" customHeight="1" thickBot="1">
      <c r="A2" s="62" t="s">
        <v>3</v>
      </c>
      <c r="B2" s="61" t="s">
        <v>11</v>
      </c>
      <c r="C2" s="61" t="s">
        <v>4</v>
      </c>
      <c r="D2" s="8" t="s">
        <v>5</v>
      </c>
      <c r="E2" s="8" t="s">
        <v>6</v>
      </c>
      <c r="F2" s="8" t="s">
        <v>1</v>
      </c>
      <c r="G2" s="14" t="s">
        <v>7</v>
      </c>
    </row>
    <row r="3" spans="1:7" ht="30" customHeight="1">
      <c r="A3" s="207">
        <v>28</v>
      </c>
      <c r="B3" s="65" t="s">
        <v>32</v>
      </c>
      <c r="C3" s="140" t="s">
        <v>12</v>
      </c>
      <c r="D3" s="310">
        <v>4.35</v>
      </c>
      <c r="E3" s="146" t="s">
        <v>110</v>
      </c>
      <c r="F3" s="55">
        <v>6</v>
      </c>
      <c r="G3" s="83"/>
    </row>
    <row r="4" spans="1:7" ht="30" customHeight="1">
      <c r="A4" s="208">
        <v>24</v>
      </c>
      <c r="B4" s="64" t="s">
        <v>33</v>
      </c>
      <c r="C4" s="141" t="s">
        <v>12</v>
      </c>
      <c r="D4" s="311">
        <v>4.31</v>
      </c>
      <c r="E4" s="48" t="s">
        <v>67</v>
      </c>
      <c r="F4" s="49">
        <v>7</v>
      </c>
      <c r="G4" s="43"/>
    </row>
    <row r="5" spans="1:7" ht="30" customHeight="1" thickBot="1">
      <c r="A5" s="209">
        <v>29</v>
      </c>
      <c r="B5" s="68" t="s">
        <v>34</v>
      </c>
      <c r="C5" s="142" t="s">
        <v>12</v>
      </c>
      <c r="D5" s="312">
        <v>4.5</v>
      </c>
      <c r="E5" s="50" t="s">
        <v>112</v>
      </c>
      <c r="F5" s="51">
        <v>4</v>
      </c>
      <c r="G5" s="45"/>
    </row>
    <row r="6" spans="1:7" ht="30" customHeight="1">
      <c r="A6" s="153">
        <v>13</v>
      </c>
      <c r="B6" s="70" t="s">
        <v>35</v>
      </c>
      <c r="C6" s="71" t="s">
        <v>10</v>
      </c>
      <c r="D6" s="313">
        <v>4.18</v>
      </c>
      <c r="E6" s="46" t="s">
        <v>65</v>
      </c>
      <c r="F6" s="47">
        <v>9</v>
      </c>
      <c r="G6" s="139"/>
    </row>
    <row r="7" spans="1:7" ht="30" customHeight="1">
      <c r="A7" s="156">
        <v>15</v>
      </c>
      <c r="B7" s="63" t="s">
        <v>79</v>
      </c>
      <c r="C7" s="72" t="s">
        <v>10</v>
      </c>
      <c r="D7" s="313">
        <v>4.56</v>
      </c>
      <c r="E7" s="46" t="s">
        <v>114</v>
      </c>
      <c r="F7" s="47">
        <v>2</v>
      </c>
      <c r="G7" s="139"/>
    </row>
    <row r="8" spans="1:7" ht="30" customHeight="1">
      <c r="A8" s="154">
        <v>21</v>
      </c>
      <c r="B8" s="125" t="s">
        <v>36</v>
      </c>
      <c r="C8" s="72" t="s">
        <v>10</v>
      </c>
      <c r="D8" s="314">
        <v>4.23</v>
      </c>
      <c r="E8" s="48" t="s">
        <v>66</v>
      </c>
      <c r="F8" s="49">
        <v>8</v>
      </c>
      <c r="G8" s="43"/>
    </row>
    <row r="9" spans="1:7" ht="30" customHeight="1" thickBot="1">
      <c r="A9" s="155">
        <v>19</v>
      </c>
      <c r="B9" s="125" t="s">
        <v>41</v>
      </c>
      <c r="C9" s="126" t="s">
        <v>10</v>
      </c>
      <c r="D9" s="315">
        <v>5.03</v>
      </c>
      <c r="E9" s="76"/>
      <c r="F9" s="77"/>
      <c r="G9" s="152" t="s">
        <v>96</v>
      </c>
    </row>
    <row r="10" spans="1:7" ht="30" customHeight="1">
      <c r="A10" s="143">
        <v>6</v>
      </c>
      <c r="B10" s="130" t="s">
        <v>80</v>
      </c>
      <c r="C10" s="124" t="s">
        <v>9</v>
      </c>
      <c r="D10" s="310">
        <v>4.55</v>
      </c>
      <c r="E10" s="146" t="s">
        <v>113</v>
      </c>
      <c r="F10" s="55">
        <v>3</v>
      </c>
      <c r="G10" s="83"/>
    </row>
    <row r="11" spans="1:7" ht="30" customHeight="1">
      <c r="A11" s="144"/>
      <c r="B11" s="131" t="s">
        <v>119</v>
      </c>
      <c r="C11" s="132" t="s">
        <v>9</v>
      </c>
      <c r="D11" s="316">
        <v>5.57</v>
      </c>
      <c r="E11" s="76" t="s">
        <v>115</v>
      </c>
      <c r="F11" s="77">
        <v>1</v>
      </c>
      <c r="G11" s="74"/>
    </row>
    <row r="12" spans="1:7" ht="30" customHeight="1" thickBot="1">
      <c r="A12" s="145">
        <v>8</v>
      </c>
      <c r="B12" s="133" t="s">
        <v>81</v>
      </c>
      <c r="C12" s="134" t="s">
        <v>9</v>
      </c>
      <c r="D12" s="312">
        <v>4.43</v>
      </c>
      <c r="E12" s="50" t="s">
        <v>111</v>
      </c>
      <c r="F12" s="51">
        <v>5</v>
      </c>
      <c r="G12" s="45"/>
    </row>
    <row r="13" ht="22.5" customHeight="1" thickBot="1"/>
    <row r="14" spans="2:8" ht="22.5" customHeight="1" thickBot="1">
      <c r="B14" s="121" t="s">
        <v>4</v>
      </c>
      <c r="C14" s="122" t="s">
        <v>70</v>
      </c>
      <c r="D14" s="414" t="s">
        <v>69</v>
      </c>
      <c r="E14" s="415"/>
      <c r="F14" s="416" t="s">
        <v>72</v>
      </c>
      <c r="G14" s="417"/>
      <c r="H14" s="418"/>
    </row>
    <row r="15" spans="2:8" ht="22.5" customHeight="1">
      <c r="B15" s="119" t="s">
        <v>61</v>
      </c>
      <c r="C15" s="120">
        <f>SUM(F3:F5)</f>
        <v>17</v>
      </c>
      <c r="D15" s="419" t="s">
        <v>66</v>
      </c>
      <c r="E15" s="420"/>
      <c r="F15" s="421">
        <v>2</v>
      </c>
      <c r="G15" s="422"/>
      <c r="H15" s="423"/>
    </row>
    <row r="16" spans="2:8" ht="22.5" customHeight="1">
      <c r="B16" s="115" t="s">
        <v>10</v>
      </c>
      <c r="C16" s="117">
        <f>SUM(F6:F8)</f>
        <v>19</v>
      </c>
      <c r="D16" s="424" t="s">
        <v>65</v>
      </c>
      <c r="E16" s="425"/>
      <c r="F16" s="426">
        <v>3</v>
      </c>
      <c r="G16" s="427"/>
      <c r="H16" s="428"/>
    </row>
    <row r="17" spans="2:8" ht="22.5" customHeight="1" thickBot="1">
      <c r="B17" s="116" t="s">
        <v>9</v>
      </c>
      <c r="C17" s="118">
        <f>SUM(F10:F12)</f>
        <v>9</v>
      </c>
      <c r="D17" s="406" t="s">
        <v>67</v>
      </c>
      <c r="E17" s="407"/>
      <c r="F17" s="408">
        <v>1</v>
      </c>
      <c r="G17" s="409"/>
      <c r="H17" s="410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9">
    <mergeCell ref="D17:E17"/>
    <mergeCell ref="F17:H17"/>
    <mergeCell ref="A1:G1"/>
    <mergeCell ref="D14:E14"/>
    <mergeCell ref="F14:H14"/>
    <mergeCell ref="D15:E15"/>
    <mergeCell ref="F15:H15"/>
    <mergeCell ref="D16:E16"/>
    <mergeCell ref="F16:H1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25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6.421875" style="0" customWidth="1"/>
    <col min="2" max="2" width="28.8515625" style="0" customWidth="1"/>
    <col min="3" max="3" width="21.00390625" style="0" customWidth="1"/>
    <col min="4" max="6" width="7.7109375" style="0" customWidth="1"/>
    <col min="7" max="7" width="7.8515625" style="0" customWidth="1"/>
    <col min="8" max="8" width="11.7109375" style="0" customWidth="1"/>
    <col min="9" max="9" width="12.421875" style="0" customWidth="1"/>
    <col min="10" max="10" width="10.421875" style="0" customWidth="1"/>
    <col min="11" max="11" width="8.421875" style="0" customWidth="1"/>
    <col min="12" max="12" width="0.13671875" style="0" customWidth="1"/>
    <col min="13" max="13" width="5.7109375" style="0" hidden="1" customWidth="1"/>
    <col min="14" max="14" width="9.7109375" style="0" hidden="1" customWidth="1"/>
    <col min="15" max="15" width="12.57421875" style="0" hidden="1" customWidth="1"/>
    <col min="16" max="16" width="9.7109375" style="0" hidden="1" customWidth="1"/>
    <col min="17" max="17" width="21.8515625" style="0" hidden="1" customWidth="1"/>
    <col min="18" max="20" width="9.7109375" style="0" customWidth="1"/>
  </cols>
  <sheetData>
    <row r="1" spans="1:17" ht="30" customHeight="1" thickBot="1">
      <c r="A1" s="429" t="s">
        <v>17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3"/>
    </row>
    <row r="2" spans="1:21" ht="32.25" customHeight="1" thickBot="1">
      <c r="A2" s="62" t="s">
        <v>3</v>
      </c>
      <c r="B2" s="61" t="s">
        <v>11</v>
      </c>
      <c r="C2" s="348" t="s">
        <v>4</v>
      </c>
      <c r="D2" s="84"/>
      <c r="E2" s="347"/>
      <c r="F2" s="84"/>
      <c r="G2" s="84"/>
      <c r="H2" s="355" t="s">
        <v>8</v>
      </c>
      <c r="I2" s="210" t="s">
        <v>6</v>
      </c>
      <c r="J2" s="81" t="s">
        <v>1</v>
      </c>
      <c r="K2" s="82" t="s">
        <v>13</v>
      </c>
      <c r="S2" s="190"/>
      <c r="T2" s="190"/>
      <c r="U2" s="190"/>
    </row>
    <row r="3" spans="1:21" s="11" customFormat="1" ht="21.75" customHeight="1">
      <c r="A3" s="157">
        <v>19</v>
      </c>
      <c r="B3" s="147" t="s">
        <v>41</v>
      </c>
      <c r="C3" s="349" t="s">
        <v>10</v>
      </c>
      <c r="D3" s="361">
        <v>5.2</v>
      </c>
      <c r="E3" s="362" t="s">
        <v>125</v>
      </c>
      <c r="F3" s="361" t="s">
        <v>125</v>
      </c>
      <c r="G3" s="361">
        <v>5.27</v>
      </c>
      <c r="H3" s="270">
        <v>5.27</v>
      </c>
      <c r="I3" s="290" t="s">
        <v>110</v>
      </c>
      <c r="J3" s="297">
        <v>6</v>
      </c>
      <c r="K3" s="12"/>
      <c r="S3" s="260"/>
      <c r="T3" s="261"/>
      <c r="U3" s="262"/>
    </row>
    <row r="4" spans="1:21" ht="21.75" customHeight="1">
      <c r="A4" s="211">
        <v>23</v>
      </c>
      <c r="B4" s="78" t="s">
        <v>37</v>
      </c>
      <c r="C4" s="350" t="s">
        <v>12</v>
      </c>
      <c r="D4" s="363" t="s">
        <v>125</v>
      </c>
      <c r="E4" s="364" t="s">
        <v>125</v>
      </c>
      <c r="F4" s="363">
        <v>4.75</v>
      </c>
      <c r="G4" s="363">
        <v>4.55</v>
      </c>
      <c r="H4" s="271">
        <v>4.75</v>
      </c>
      <c r="I4" s="291" t="s">
        <v>115</v>
      </c>
      <c r="J4" s="298">
        <v>1</v>
      </c>
      <c r="K4" s="9"/>
      <c r="S4" s="260"/>
      <c r="T4" s="261"/>
      <c r="U4" s="190"/>
    </row>
    <row r="5" spans="1:21" ht="21.75" customHeight="1" thickBot="1">
      <c r="A5" s="200">
        <v>4</v>
      </c>
      <c r="B5" s="189" t="s">
        <v>82</v>
      </c>
      <c r="C5" s="351" t="s">
        <v>9</v>
      </c>
      <c r="D5" s="365">
        <v>4.76</v>
      </c>
      <c r="E5" s="366" t="s">
        <v>125</v>
      </c>
      <c r="F5" s="365">
        <v>4.78</v>
      </c>
      <c r="G5" s="365" t="s">
        <v>125</v>
      </c>
      <c r="H5" s="272">
        <v>4.78</v>
      </c>
      <c r="I5" s="292" t="s">
        <v>114</v>
      </c>
      <c r="J5" s="299">
        <v>2</v>
      </c>
      <c r="K5" s="10"/>
      <c r="S5" s="260"/>
      <c r="T5" s="261"/>
      <c r="U5" s="190"/>
    </row>
    <row r="6" spans="1:21" ht="21.75" customHeight="1">
      <c r="A6" s="157">
        <v>21</v>
      </c>
      <c r="B6" s="147" t="s">
        <v>36</v>
      </c>
      <c r="C6" s="349" t="s">
        <v>10</v>
      </c>
      <c r="D6" s="361">
        <v>4.89</v>
      </c>
      <c r="E6" s="362" t="s">
        <v>125</v>
      </c>
      <c r="F6" s="361">
        <v>4.7</v>
      </c>
      <c r="G6" s="361">
        <v>5.01</v>
      </c>
      <c r="H6" s="270">
        <v>5.01</v>
      </c>
      <c r="I6" s="290" t="s">
        <v>113</v>
      </c>
      <c r="J6" s="297">
        <v>3</v>
      </c>
      <c r="K6" s="148"/>
      <c r="S6" s="190"/>
      <c r="T6" s="190"/>
      <c r="U6" s="190"/>
    </row>
    <row r="7" spans="1:21" ht="21.75" customHeight="1">
      <c r="A7" s="211">
        <v>25</v>
      </c>
      <c r="B7" s="78" t="s">
        <v>38</v>
      </c>
      <c r="C7" s="350" t="s">
        <v>12</v>
      </c>
      <c r="D7" s="363" t="s">
        <v>125</v>
      </c>
      <c r="E7" s="364" t="s">
        <v>125</v>
      </c>
      <c r="F7" s="363">
        <v>5</v>
      </c>
      <c r="G7" s="363">
        <v>5.02</v>
      </c>
      <c r="H7" s="271">
        <v>5.02</v>
      </c>
      <c r="I7" s="291" t="s">
        <v>112</v>
      </c>
      <c r="J7" s="298">
        <v>4</v>
      </c>
      <c r="K7" s="9"/>
      <c r="S7" s="190"/>
      <c r="T7" s="190"/>
      <c r="U7" s="190"/>
    </row>
    <row r="8" spans="1:21" ht="21.75" customHeight="1" thickBot="1">
      <c r="A8" s="33">
        <v>5</v>
      </c>
      <c r="B8" s="189" t="s">
        <v>57</v>
      </c>
      <c r="C8" s="351" t="s">
        <v>9</v>
      </c>
      <c r="D8" s="365" t="s">
        <v>125</v>
      </c>
      <c r="E8" s="366">
        <v>5.41</v>
      </c>
      <c r="F8" s="365">
        <v>5.38</v>
      </c>
      <c r="G8" s="365" t="s">
        <v>125</v>
      </c>
      <c r="H8" s="272">
        <v>5.41</v>
      </c>
      <c r="I8" s="294" t="s">
        <v>66</v>
      </c>
      <c r="J8" s="299">
        <v>8</v>
      </c>
      <c r="K8" s="10"/>
      <c r="S8" s="260"/>
      <c r="T8" s="261"/>
      <c r="U8" s="190"/>
    </row>
    <row r="9" spans="1:21" ht="21.75" customHeight="1">
      <c r="A9" s="158">
        <v>13</v>
      </c>
      <c r="B9" s="147" t="s">
        <v>35</v>
      </c>
      <c r="C9" s="349" t="s">
        <v>10</v>
      </c>
      <c r="D9" s="367">
        <v>5.3</v>
      </c>
      <c r="E9" s="368">
        <v>5.11</v>
      </c>
      <c r="F9" s="367">
        <v>5.75</v>
      </c>
      <c r="G9" s="367">
        <v>5.66</v>
      </c>
      <c r="H9" s="356">
        <v>5.75</v>
      </c>
      <c r="I9" s="295" t="s">
        <v>65</v>
      </c>
      <c r="J9" s="300">
        <v>9</v>
      </c>
      <c r="K9" s="13"/>
      <c r="S9" s="260"/>
      <c r="T9" s="261"/>
      <c r="U9" s="190"/>
    </row>
    <row r="10" spans="1:21" ht="21.75" customHeight="1">
      <c r="A10" s="212">
        <v>24</v>
      </c>
      <c r="B10" s="78" t="s">
        <v>33</v>
      </c>
      <c r="C10" s="350" t="s">
        <v>12</v>
      </c>
      <c r="D10" s="369">
        <v>5.06</v>
      </c>
      <c r="E10" s="370">
        <v>4.69</v>
      </c>
      <c r="F10" s="369">
        <v>5.21</v>
      </c>
      <c r="G10" s="369">
        <v>5.23</v>
      </c>
      <c r="H10" s="357">
        <v>5.23</v>
      </c>
      <c r="I10" s="293" t="s">
        <v>111</v>
      </c>
      <c r="J10" s="301">
        <v>5</v>
      </c>
      <c r="K10" s="80"/>
      <c r="S10" s="260"/>
      <c r="T10" s="261"/>
      <c r="U10" s="190"/>
    </row>
    <row r="11" spans="1:11" ht="21.75" customHeight="1" thickBot="1">
      <c r="A11" s="79">
        <v>2</v>
      </c>
      <c r="B11" s="149" t="s">
        <v>83</v>
      </c>
      <c r="C11" s="352" t="s">
        <v>9</v>
      </c>
      <c r="D11" s="371">
        <v>5.11</v>
      </c>
      <c r="E11" s="372">
        <v>5.36</v>
      </c>
      <c r="F11" s="371">
        <v>5.18</v>
      </c>
      <c r="G11" s="371" t="s">
        <v>125</v>
      </c>
      <c r="H11" s="357">
        <v>5.36</v>
      </c>
      <c r="I11" s="296" t="s">
        <v>67</v>
      </c>
      <c r="J11" s="301">
        <v>7</v>
      </c>
      <c r="K11" s="80"/>
    </row>
    <row r="12" spans="1:21" ht="21.75" customHeight="1">
      <c r="A12" s="193">
        <v>15</v>
      </c>
      <c r="B12" s="147" t="s">
        <v>30</v>
      </c>
      <c r="C12" s="349" t="s">
        <v>10</v>
      </c>
      <c r="D12" s="361">
        <v>3.73</v>
      </c>
      <c r="E12" s="362">
        <v>3.88</v>
      </c>
      <c r="F12" s="361">
        <v>4.07</v>
      </c>
      <c r="G12" s="361">
        <v>4.13</v>
      </c>
      <c r="H12" s="270">
        <v>4.13</v>
      </c>
      <c r="I12" s="273" t="s">
        <v>110</v>
      </c>
      <c r="J12" s="274">
        <v>6</v>
      </c>
      <c r="K12" s="148"/>
      <c r="S12" s="190"/>
      <c r="T12" s="190"/>
      <c r="U12" s="190"/>
    </row>
    <row r="13" spans="1:21" ht="21.75" customHeight="1">
      <c r="A13" s="213"/>
      <c r="B13" s="78" t="s">
        <v>116</v>
      </c>
      <c r="C13" s="350" t="s">
        <v>12</v>
      </c>
      <c r="D13" s="363" t="s">
        <v>125</v>
      </c>
      <c r="E13" s="364">
        <v>3.65</v>
      </c>
      <c r="F13" s="363">
        <v>3.58</v>
      </c>
      <c r="G13" s="363">
        <v>3.43</v>
      </c>
      <c r="H13" s="271">
        <v>3.65</v>
      </c>
      <c r="I13" s="275" t="s">
        <v>114</v>
      </c>
      <c r="J13" s="276">
        <v>2</v>
      </c>
      <c r="K13" s="9"/>
      <c r="S13" s="191"/>
      <c r="T13" s="192"/>
      <c r="U13" s="190"/>
    </row>
    <row r="14" spans="1:21" ht="21.75" customHeight="1" thickBot="1">
      <c r="A14" s="201">
        <v>5</v>
      </c>
      <c r="B14" s="150" t="s">
        <v>76</v>
      </c>
      <c r="C14" s="353" t="s">
        <v>9</v>
      </c>
      <c r="D14" s="373">
        <v>3.67</v>
      </c>
      <c r="E14" s="374">
        <v>3.6</v>
      </c>
      <c r="F14" s="373">
        <v>4.03</v>
      </c>
      <c r="G14" s="373">
        <v>4.43</v>
      </c>
      <c r="H14" s="272">
        <v>4.43</v>
      </c>
      <c r="I14" s="277" t="s">
        <v>66</v>
      </c>
      <c r="J14" s="278">
        <v>8</v>
      </c>
      <c r="K14" s="10"/>
      <c r="S14" s="191"/>
      <c r="T14" s="192"/>
      <c r="U14" s="190"/>
    </row>
    <row r="15" spans="1:21" ht="21.75" customHeight="1">
      <c r="A15" s="188">
        <v>18</v>
      </c>
      <c r="B15" s="194" t="s">
        <v>31</v>
      </c>
      <c r="C15" s="354" t="s">
        <v>10</v>
      </c>
      <c r="D15" s="367">
        <v>3.59</v>
      </c>
      <c r="E15" s="368">
        <v>4.23</v>
      </c>
      <c r="F15" s="367">
        <v>4.18</v>
      </c>
      <c r="G15" s="367">
        <v>4.26</v>
      </c>
      <c r="H15" s="356">
        <v>4.26</v>
      </c>
      <c r="I15" s="279" t="s">
        <v>67</v>
      </c>
      <c r="J15" s="280">
        <v>7</v>
      </c>
      <c r="K15" s="13"/>
      <c r="S15" s="191"/>
      <c r="T15" s="192"/>
      <c r="U15" s="190"/>
    </row>
    <row r="16" spans="1:11" ht="21.75" customHeight="1">
      <c r="A16" s="211">
        <v>25</v>
      </c>
      <c r="B16" s="78" t="s">
        <v>39</v>
      </c>
      <c r="C16" s="350" t="s">
        <v>12</v>
      </c>
      <c r="D16" s="363">
        <v>3.45</v>
      </c>
      <c r="E16" s="364">
        <v>3.81</v>
      </c>
      <c r="F16" s="363">
        <v>3.85</v>
      </c>
      <c r="G16" s="363">
        <v>3.67</v>
      </c>
      <c r="H16" s="271">
        <v>3.85</v>
      </c>
      <c r="I16" s="275" t="s">
        <v>113</v>
      </c>
      <c r="J16" s="276">
        <v>3</v>
      </c>
      <c r="K16" s="9"/>
    </row>
    <row r="17" spans="1:11" ht="21.75" customHeight="1" thickBot="1">
      <c r="A17" s="202">
        <v>1</v>
      </c>
      <c r="B17" s="149" t="s">
        <v>55</v>
      </c>
      <c r="C17" s="352" t="s">
        <v>9</v>
      </c>
      <c r="D17" s="371">
        <v>3.63</v>
      </c>
      <c r="E17" s="372">
        <v>3.57</v>
      </c>
      <c r="F17" s="371" t="s">
        <v>125</v>
      </c>
      <c r="G17" s="371">
        <v>3.95</v>
      </c>
      <c r="H17" s="357">
        <v>3.95</v>
      </c>
      <c r="I17" s="281" t="s">
        <v>112</v>
      </c>
      <c r="J17" s="282">
        <v>4</v>
      </c>
      <c r="K17" s="80"/>
    </row>
    <row r="18" spans="1:22" ht="21.75" customHeight="1">
      <c r="A18" s="159">
        <v>17</v>
      </c>
      <c r="B18" s="147" t="s">
        <v>42</v>
      </c>
      <c r="C18" s="349" t="s">
        <v>10</v>
      </c>
      <c r="D18" s="361">
        <v>4.42</v>
      </c>
      <c r="E18" s="362">
        <v>4.61</v>
      </c>
      <c r="F18" s="361">
        <v>4.53</v>
      </c>
      <c r="G18" s="361">
        <v>4.73</v>
      </c>
      <c r="H18" s="358">
        <v>4.73</v>
      </c>
      <c r="I18" s="283" t="s">
        <v>65</v>
      </c>
      <c r="J18" s="273">
        <v>9</v>
      </c>
      <c r="K18" s="195"/>
      <c r="S18" s="190"/>
      <c r="T18" s="190"/>
      <c r="U18" s="190"/>
      <c r="V18" s="190"/>
    </row>
    <row r="19" spans="1:22" ht="21.75" customHeight="1">
      <c r="A19" s="214">
        <v>22</v>
      </c>
      <c r="B19" s="78" t="s">
        <v>40</v>
      </c>
      <c r="C19" s="350" t="s">
        <v>12</v>
      </c>
      <c r="D19" s="363">
        <v>3.45</v>
      </c>
      <c r="E19" s="364">
        <v>4</v>
      </c>
      <c r="F19" s="363">
        <v>3.6</v>
      </c>
      <c r="G19" s="363">
        <v>3.69</v>
      </c>
      <c r="H19" s="359">
        <v>4</v>
      </c>
      <c r="I19" s="275" t="s">
        <v>111</v>
      </c>
      <c r="J19" s="275">
        <v>5</v>
      </c>
      <c r="K19" s="196"/>
      <c r="S19" s="190"/>
      <c r="T19" s="191"/>
      <c r="U19" s="192"/>
      <c r="V19" s="190"/>
    </row>
    <row r="20" spans="1:22" ht="21.75" customHeight="1" thickBot="1">
      <c r="A20" s="33">
        <v>2</v>
      </c>
      <c r="B20" s="150" t="s">
        <v>75</v>
      </c>
      <c r="C20" s="353" t="s">
        <v>9</v>
      </c>
      <c r="D20" s="373">
        <v>3.33</v>
      </c>
      <c r="E20" s="374">
        <v>3.14</v>
      </c>
      <c r="F20" s="373">
        <v>3</v>
      </c>
      <c r="G20" s="373">
        <v>3.05</v>
      </c>
      <c r="H20" s="360">
        <v>3.33</v>
      </c>
      <c r="I20" s="284" t="s">
        <v>115</v>
      </c>
      <c r="J20" s="285">
        <v>1</v>
      </c>
      <c r="K20" s="197"/>
      <c r="S20" s="190"/>
      <c r="T20" s="191"/>
      <c r="U20" s="192"/>
      <c r="V20" s="190"/>
    </row>
    <row r="21" ht="21.75" customHeight="1" thickBot="1">
      <c r="B21" s="114"/>
    </row>
    <row r="22" spans="2:12" ht="21.75" customHeight="1" thickBot="1">
      <c r="B22" s="121" t="s">
        <v>4</v>
      </c>
      <c r="C22" s="122" t="s">
        <v>70</v>
      </c>
      <c r="D22" s="122"/>
      <c r="E22" s="122"/>
      <c r="F22" s="122"/>
      <c r="G22" s="122"/>
      <c r="H22" s="414" t="s">
        <v>69</v>
      </c>
      <c r="I22" s="415"/>
      <c r="J22" s="416" t="s">
        <v>72</v>
      </c>
      <c r="K22" s="417"/>
      <c r="L22" s="418"/>
    </row>
    <row r="23" spans="2:12" ht="21.75" customHeight="1">
      <c r="B23" s="119" t="s">
        <v>61</v>
      </c>
      <c r="C23" s="120">
        <f>SUM(J4+J10+J7+J13+J16+J19)</f>
        <v>20</v>
      </c>
      <c r="D23" s="328"/>
      <c r="E23" s="328"/>
      <c r="F23" s="328"/>
      <c r="G23" s="328"/>
      <c r="H23" s="419" t="s">
        <v>67</v>
      </c>
      <c r="I23" s="420"/>
      <c r="J23" s="421">
        <v>1</v>
      </c>
      <c r="K23" s="422"/>
      <c r="L23" s="423"/>
    </row>
    <row r="24" spans="2:12" ht="21.75" customHeight="1">
      <c r="B24" s="115" t="s">
        <v>10</v>
      </c>
      <c r="C24" s="117">
        <f>SUM(J3+J6+J9+J12+J15+J18)</f>
        <v>40</v>
      </c>
      <c r="D24" s="329"/>
      <c r="E24" s="329"/>
      <c r="F24" s="329"/>
      <c r="G24" s="329"/>
      <c r="H24" s="424" t="s">
        <v>65</v>
      </c>
      <c r="I24" s="425"/>
      <c r="J24" s="426">
        <v>3</v>
      </c>
      <c r="K24" s="427"/>
      <c r="L24" s="428"/>
    </row>
    <row r="25" spans="2:12" ht="21.75" customHeight="1" thickBot="1">
      <c r="B25" s="116" t="s">
        <v>9</v>
      </c>
      <c r="C25" s="118">
        <f>SUM(J5+J8+J11+J14+J17+J20)</f>
        <v>30</v>
      </c>
      <c r="D25" s="330"/>
      <c r="E25" s="330"/>
      <c r="F25" s="330"/>
      <c r="G25" s="330"/>
      <c r="H25" s="406" t="s">
        <v>66</v>
      </c>
      <c r="I25" s="407"/>
      <c r="J25" s="408">
        <v>2</v>
      </c>
      <c r="K25" s="409"/>
      <c r="L25" s="410"/>
    </row>
    <row r="26" ht="21.75" customHeight="1"/>
    <row r="27" ht="21.75" customHeight="1"/>
    <row r="28" ht="19.5" customHeight="1"/>
  </sheetData>
  <sheetProtection/>
  <mergeCells count="9">
    <mergeCell ref="H25:I25"/>
    <mergeCell ref="J25:L25"/>
    <mergeCell ref="A1:Q1"/>
    <mergeCell ref="H22:I22"/>
    <mergeCell ref="J22:L22"/>
    <mergeCell ref="H23:I23"/>
    <mergeCell ref="J23:L23"/>
    <mergeCell ref="H24:I24"/>
    <mergeCell ref="J24:L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V19"/>
  <sheetViews>
    <sheetView zoomScale="75" zoomScaleNormal="75" zoomScalePageLayoutView="0" workbookViewId="0" topLeftCell="A2">
      <selection activeCell="I28" sqref="I28"/>
    </sheetView>
  </sheetViews>
  <sheetFormatPr defaultColWidth="9.140625" defaultRowHeight="12.75"/>
  <cols>
    <col min="1" max="1" width="7.28125" style="0" customWidth="1"/>
    <col min="2" max="2" width="36.7109375" style="0" customWidth="1"/>
    <col min="3" max="3" width="19.421875" style="0" customWidth="1"/>
    <col min="4" max="7" width="10.140625" style="0" customWidth="1"/>
    <col min="8" max="8" width="12.421875" style="0" customWidth="1"/>
    <col min="9" max="9" width="9.57421875" style="0" customWidth="1"/>
    <col min="10" max="10" width="7.7109375" style="0" customWidth="1"/>
    <col min="11" max="11" width="10.8515625" style="0" customWidth="1"/>
    <col min="12" max="13" width="5.7109375" style="0" hidden="1" customWidth="1"/>
    <col min="14" max="14" width="9.7109375" style="0" hidden="1" customWidth="1"/>
    <col min="15" max="15" width="12.140625" style="0" hidden="1" customWidth="1"/>
    <col min="16" max="16" width="11.8515625" style="0" hidden="1" customWidth="1"/>
    <col min="17" max="17" width="3.00390625" style="0" hidden="1" customWidth="1"/>
    <col min="18" max="19" width="9.7109375" style="0" customWidth="1"/>
    <col min="20" max="20" width="15.00390625" style="0" customWidth="1"/>
  </cols>
  <sheetData>
    <row r="1" spans="1:17" ht="64.5" customHeight="1" thickBot="1">
      <c r="A1" s="429" t="s">
        <v>21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3"/>
    </row>
    <row r="2" spans="1:22" ht="47.25" customHeight="1" thickBot="1">
      <c r="A2" s="215" t="s">
        <v>3</v>
      </c>
      <c r="B2" s="216" t="s">
        <v>11</v>
      </c>
      <c r="C2" s="331" t="s">
        <v>4</v>
      </c>
      <c r="D2" s="344"/>
      <c r="E2" s="344"/>
      <c r="F2" s="344"/>
      <c r="G2" s="344"/>
      <c r="H2" s="337" t="s">
        <v>8</v>
      </c>
      <c r="I2" s="216" t="s">
        <v>6</v>
      </c>
      <c r="J2" s="216" t="s">
        <v>1</v>
      </c>
      <c r="K2" s="217" t="s">
        <v>7</v>
      </c>
      <c r="S2" s="190"/>
      <c r="T2" s="190"/>
      <c r="U2" s="190"/>
      <c r="V2" s="190"/>
    </row>
    <row r="3" spans="1:22" ht="30" customHeight="1">
      <c r="A3" s="234">
        <v>17</v>
      </c>
      <c r="B3" s="235" t="s">
        <v>95</v>
      </c>
      <c r="C3" s="332" t="s">
        <v>10</v>
      </c>
      <c r="D3" s="345">
        <v>10.48</v>
      </c>
      <c r="E3" s="345">
        <v>9.45</v>
      </c>
      <c r="F3" s="345">
        <v>9.92</v>
      </c>
      <c r="G3" s="345" t="s">
        <v>62</v>
      </c>
      <c r="H3" s="338">
        <v>10.48</v>
      </c>
      <c r="I3" s="218">
        <v>7</v>
      </c>
      <c r="J3" s="219">
        <v>3</v>
      </c>
      <c r="K3" s="220"/>
      <c r="S3" s="190"/>
      <c r="T3" s="265"/>
      <c r="U3" s="233"/>
      <c r="V3" s="190"/>
    </row>
    <row r="4" spans="1:22" ht="30" customHeight="1">
      <c r="A4" s="247">
        <v>23</v>
      </c>
      <c r="B4" s="236" t="s">
        <v>37</v>
      </c>
      <c r="C4" s="333" t="s">
        <v>12</v>
      </c>
      <c r="D4" s="345">
        <v>10.57</v>
      </c>
      <c r="E4" s="345">
        <v>10.38</v>
      </c>
      <c r="F4" s="345">
        <v>10.98</v>
      </c>
      <c r="G4" s="345">
        <v>10.62</v>
      </c>
      <c r="H4" s="339">
        <v>10.98</v>
      </c>
      <c r="I4" s="263">
        <v>3</v>
      </c>
      <c r="J4" s="222">
        <v>7</v>
      </c>
      <c r="K4" s="223"/>
      <c r="S4" s="190"/>
      <c r="T4" s="265"/>
      <c r="U4" s="233"/>
      <c r="V4" s="190"/>
    </row>
    <row r="5" spans="1:22" ht="30" customHeight="1" thickBot="1">
      <c r="A5" s="237">
        <v>9</v>
      </c>
      <c r="B5" s="238" t="s">
        <v>85</v>
      </c>
      <c r="C5" s="334" t="s">
        <v>9</v>
      </c>
      <c r="D5" s="345" t="s">
        <v>62</v>
      </c>
      <c r="E5" s="345">
        <v>11.19</v>
      </c>
      <c r="F5" s="345" t="s">
        <v>62</v>
      </c>
      <c r="G5" s="345">
        <v>10.57</v>
      </c>
      <c r="H5" s="340">
        <v>11.19</v>
      </c>
      <c r="I5" s="264">
        <v>2</v>
      </c>
      <c r="J5" s="224">
        <v>8</v>
      </c>
      <c r="K5" s="225"/>
      <c r="S5" s="190"/>
      <c r="T5" s="232"/>
      <c r="U5" s="233"/>
      <c r="V5" s="190"/>
    </row>
    <row r="6" spans="1:22" ht="30" customHeight="1">
      <c r="A6" s="239">
        <v>18</v>
      </c>
      <c r="B6" s="240" t="s">
        <v>50</v>
      </c>
      <c r="C6" s="335" t="s">
        <v>10</v>
      </c>
      <c r="D6" s="345">
        <v>9.3</v>
      </c>
      <c r="E6" s="345">
        <v>10.98</v>
      </c>
      <c r="F6" s="345">
        <v>10.54</v>
      </c>
      <c r="G6" s="345" t="s">
        <v>62</v>
      </c>
      <c r="H6" s="341">
        <v>10.98</v>
      </c>
      <c r="I6" s="226">
        <v>4</v>
      </c>
      <c r="J6" s="227">
        <v>6</v>
      </c>
      <c r="K6" s="228"/>
      <c r="S6" s="190"/>
      <c r="T6" s="190"/>
      <c r="U6" s="190"/>
      <c r="V6" s="190"/>
    </row>
    <row r="7" spans="1:22" ht="30" customHeight="1">
      <c r="A7" s="247">
        <v>25</v>
      </c>
      <c r="B7" s="236" t="s">
        <v>38</v>
      </c>
      <c r="C7" s="333" t="s">
        <v>12</v>
      </c>
      <c r="D7" s="345">
        <v>10.48</v>
      </c>
      <c r="E7" s="345">
        <v>9.89</v>
      </c>
      <c r="F7" s="345">
        <v>10.69</v>
      </c>
      <c r="G7" s="345">
        <v>10.57</v>
      </c>
      <c r="H7" s="342">
        <v>10.69</v>
      </c>
      <c r="I7" s="221">
        <v>5</v>
      </c>
      <c r="J7" s="222">
        <v>5</v>
      </c>
      <c r="K7" s="223"/>
      <c r="T7" s="190"/>
      <c r="U7" s="190"/>
      <c r="V7" s="190"/>
    </row>
    <row r="8" spans="1:22" ht="30" customHeight="1" thickBot="1">
      <c r="A8" s="241">
        <v>10</v>
      </c>
      <c r="B8" s="242" t="s">
        <v>86</v>
      </c>
      <c r="C8" s="336" t="s">
        <v>9</v>
      </c>
      <c r="D8" s="345">
        <v>9.65</v>
      </c>
      <c r="E8" s="345" t="s">
        <v>62</v>
      </c>
      <c r="F8" s="345">
        <v>10.21</v>
      </c>
      <c r="G8" s="345" t="s">
        <v>62</v>
      </c>
      <c r="H8" s="343">
        <v>10.21</v>
      </c>
      <c r="I8" s="229">
        <v>8</v>
      </c>
      <c r="J8" s="230">
        <v>2</v>
      </c>
      <c r="K8" s="231"/>
      <c r="T8" s="198"/>
      <c r="U8" s="199"/>
      <c r="V8" s="190"/>
    </row>
    <row r="9" spans="1:22" ht="30" customHeight="1">
      <c r="A9" s="234">
        <v>13</v>
      </c>
      <c r="B9" s="235" t="s">
        <v>35</v>
      </c>
      <c r="C9" s="332" t="s">
        <v>10</v>
      </c>
      <c r="D9" s="345">
        <v>9.34</v>
      </c>
      <c r="E9" s="345">
        <v>9.02</v>
      </c>
      <c r="F9" s="345">
        <v>10.51</v>
      </c>
      <c r="G9" s="345">
        <v>9.87</v>
      </c>
      <c r="H9" s="338">
        <v>10.51</v>
      </c>
      <c r="I9" s="218">
        <v>6</v>
      </c>
      <c r="J9" s="219">
        <v>4</v>
      </c>
      <c r="K9" s="220"/>
      <c r="T9" s="198"/>
      <c r="U9" s="199"/>
      <c r="V9" s="190"/>
    </row>
    <row r="10" spans="1:22" ht="30" customHeight="1">
      <c r="A10" s="247">
        <v>30</v>
      </c>
      <c r="B10" s="236" t="s">
        <v>43</v>
      </c>
      <c r="C10" s="333" t="s">
        <v>12</v>
      </c>
      <c r="D10" s="345">
        <v>9.07</v>
      </c>
      <c r="E10" s="345">
        <v>9.4</v>
      </c>
      <c r="F10" s="345">
        <v>8.7</v>
      </c>
      <c r="G10" s="345">
        <v>9.89</v>
      </c>
      <c r="H10" s="342">
        <v>9.89</v>
      </c>
      <c r="I10" s="221">
        <v>9</v>
      </c>
      <c r="J10" s="222">
        <v>1</v>
      </c>
      <c r="K10" s="223"/>
      <c r="T10" s="198"/>
      <c r="U10" s="199"/>
      <c r="V10" s="190"/>
    </row>
    <row r="11" spans="1:11" ht="30" customHeight="1" thickBot="1">
      <c r="A11" s="243">
        <v>11</v>
      </c>
      <c r="B11" s="238" t="s">
        <v>87</v>
      </c>
      <c r="C11" s="334" t="s">
        <v>9</v>
      </c>
      <c r="D11" s="346">
        <v>11.43</v>
      </c>
      <c r="E11" s="346">
        <v>10.44</v>
      </c>
      <c r="F11" s="346">
        <v>10.65</v>
      </c>
      <c r="G11" s="346">
        <v>11.42</v>
      </c>
      <c r="H11" s="340">
        <v>11.43</v>
      </c>
      <c r="I11" s="264">
        <v>1</v>
      </c>
      <c r="J11" s="224">
        <v>9</v>
      </c>
      <c r="K11" s="225"/>
    </row>
    <row r="12" spans="4:7" ht="21.75" customHeight="1">
      <c r="D12" s="1"/>
      <c r="E12" s="1"/>
      <c r="F12" s="1"/>
      <c r="G12" s="1"/>
    </row>
    <row r="13" ht="24.75" customHeight="1">
      <c r="A13" s="114" t="s">
        <v>68</v>
      </c>
    </row>
    <row r="14" spans="2:19" ht="24.75" customHeight="1" thickBot="1">
      <c r="B14" s="114"/>
      <c r="R14" s="190"/>
      <c r="S14" s="190"/>
    </row>
    <row r="15" spans="1:19" ht="24.75" customHeight="1">
      <c r="A15" s="190"/>
      <c r="B15" s="266" t="s">
        <v>4</v>
      </c>
      <c r="C15" s="267" t="s">
        <v>70</v>
      </c>
      <c r="D15" s="267"/>
      <c r="E15" s="267"/>
      <c r="F15" s="267"/>
      <c r="G15" s="267"/>
      <c r="H15" s="435" t="s">
        <v>69</v>
      </c>
      <c r="I15" s="435"/>
      <c r="J15" s="436" t="s">
        <v>72</v>
      </c>
      <c r="K15" s="436"/>
      <c r="L15" s="437"/>
      <c r="R15" s="269"/>
      <c r="S15" s="190"/>
    </row>
    <row r="16" spans="2:19" ht="24.75" customHeight="1">
      <c r="B16" s="268" t="s">
        <v>61</v>
      </c>
      <c r="C16" s="117">
        <f>SUM(J4+J7+J10)</f>
        <v>13</v>
      </c>
      <c r="D16" s="117"/>
      <c r="E16" s="117"/>
      <c r="F16" s="117"/>
      <c r="G16" s="117"/>
      <c r="H16" s="438" t="s">
        <v>66</v>
      </c>
      <c r="I16" s="438"/>
      <c r="J16" s="427">
        <v>2</v>
      </c>
      <c r="K16" s="427"/>
      <c r="L16" s="428"/>
      <c r="R16" s="269"/>
      <c r="S16" s="190"/>
    </row>
    <row r="17" spans="2:19" ht="24.75" customHeight="1">
      <c r="B17" s="115" t="s">
        <v>10</v>
      </c>
      <c r="C17" s="117">
        <f>SUM(J3+J6+J9)</f>
        <v>13</v>
      </c>
      <c r="D17" s="117"/>
      <c r="E17" s="117"/>
      <c r="F17" s="117"/>
      <c r="G17" s="117"/>
      <c r="H17" s="438" t="s">
        <v>67</v>
      </c>
      <c r="I17" s="438"/>
      <c r="J17" s="427">
        <v>1</v>
      </c>
      <c r="K17" s="427"/>
      <c r="L17" s="428"/>
      <c r="R17" s="269"/>
      <c r="S17" s="190"/>
    </row>
    <row r="18" spans="2:19" ht="24.75" customHeight="1" thickBot="1">
      <c r="B18" s="116" t="s">
        <v>9</v>
      </c>
      <c r="C18" s="118">
        <f>SUM(J5+J8+J11)</f>
        <v>19</v>
      </c>
      <c r="D18" s="118"/>
      <c r="E18" s="118"/>
      <c r="F18" s="118"/>
      <c r="G18" s="118"/>
      <c r="H18" s="434" t="s">
        <v>65</v>
      </c>
      <c r="I18" s="434"/>
      <c r="J18" s="409">
        <v>3</v>
      </c>
      <c r="K18" s="409"/>
      <c r="L18" s="410"/>
      <c r="R18" s="269"/>
      <c r="S18" s="190"/>
    </row>
    <row r="19" spans="18:19" ht="21.75" customHeight="1">
      <c r="R19" s="190"/>
      <c r="S19" s="190"/>
    </row>
    <row r="20" ht="21.75" customHeight="1"/>
  </sheetData>
  <sheetProtection/>
  <mergeCells count="9">
    <mergeCell ref="H18:I18"/>
    <mergeCell ref="J18:L18"/>
    <mergeCell ref="A1:Q1"/>
    <mergeCell ref="H15:I15"/>
    <mergeCell ref="J15:L15"/>
    <mergeCell ref="H16:I16"/>
    <mergeCell ref="J16:L16"/>
    <mergeCell ref="H17:I17"/>
    <mergeCell ref="J17:L1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U19"/>
  <sheetViews>
    <sheetView zoomScale="75" zoomScaleNormal="75" zoomScalePageLayoutView="0" workbookViewId="0" topLeftCell="A1">
      <selection activeCell="E15" sqref="E15"/>
    </sheetView>
  </sheetViews>
  <sheetFormatPr defaultColWidth="9.140625" defaultRowHeight="12.75"/>
  <cols>
    <col min="1" max="1" width="11.421875" style="0" customWidth="1"/>
    <col min="2" max="2" width="33.421875" style="0" customWidth="1"/>
    <col min="3" max="3" width="20.8515625" style="0" customWidth="1"/>
    <col min="4" max="4" width="10.57421875" style="0" customWidth="1"/>
    <col min="5" max="5" width="10.421875" style="0" customWidth="1"/>
    <col min="6" max="6" width="10.57421875" style="0" customWidth="1"/>
    <col min="7" max="7" width="10.00390625" style="0" customWidth="1"/>
    <col min="8" max="8" width="16.00390625" style="0" customWidth="1"/>
    <col min="9" max="9" width="11.7109375" style="0" customWidth="1"/>
    <col min="10" max="10" width="12.140625" style="0" customWidth="1"/>
    <col min="11" max="11" width="10.28125" style="0" customWidth="1"/>
    <col min="12" max="12" width="0.2890625" style="0" hidden="1" customWidth="1"/>
    <col min="13" max="13" width="5.140625" style="0" hidden="1" customWidth="1"/>
    <col min="14" max="14" width="9.7109375" style="0" hidden="1" customWidth="1"/>
    <col min="15" max="15" width="12.421875" style="0" hidden="1" customWidth="1"/>
    <col min="16" max="16" width="9.7109375" style="0" hidden="1" customWidth="1"/>
    <col min="17" max="17" width="21.140625" style="0" hidden="1" customWidth="1"/>
    <col min="18" max="20" width="9.7109375" style="0" customWidth="1"/>
  </cols>
  <sheetData>
    <row r="1" spans="1:17" ht="58.5" customHeight="1" thickBot="1">
      <c r="A1" s="439" t="s">
        <v>22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1"/>
    </row>
    <row r="2" spans="1:21" ht="45" customHeight="1" thickBot="1">
      <c r="A2" s="248" t="s">
        <v>3</v>
      </c>
      <c r="B2" s="249" t="s">
        <v>11</v>
      </c>
      <c r="C2" s="249" t="s">
        <v>4</v>
      </c>
      <c r="D2" s="249"/>
      <c r="E2" s="249"/>
      <c r="F2" s="249"/>
      <c r="G2" s="249"/>
      <c r="H2" s="216" t="s">
        <v>8</v>
      </c>
      <c r="I2" s="249" t="s">
        <v>6</v>
      </c>
      <c r="J2" s="249" t="s">
        <v>1</v>
      </c>
      <c r="K2" s="217" t="s">
        <v>13</v>
      </c>
      <c r="L2" s="250"/>
      <c r="M2" s="250"/>
      <c r="N2" s="250"/>
      <c r="O2" s="250"/>
      <c r="P2" s="250"/>
      <c r="Q2" s="250"/>
      <c r="S2" s="190"/>
      <c r="T2" s="190"/>
      <c r="U2" s="190"/>
    </row>
    <row r="3" spans="1:21" ht="30" customHeight="1">
      <c r="A3" s="255">
        <v>11</v>
      </c>
      <c r="B3" s="235" t="s">
        <v>51</v>
      </c>
      <c r="C3" s="244" t="s">
        <v>10</v>
      </c>
      <c r="D3" s="375">
        <v>45.98</v>
      </c>
      <c r="E3" s="375" t="s">
        <v>125</v>
      </c>
      <c r="F3" s="375">
        <v>40.83</v>
      </c>
      <c r="G3" s="375">
        <v>42.67</v>
      </c>
      <c r="H3" s="251">
        <v>45.98</v>
      </c>
      <c r="I3" s="146">
        <v>1</v>
      </c>
      <c r="J3" s="146">
        <v>9</v>
      </c>
      <c r="K3" s="220"/>
      <c r="L3" s="250"/>
      <c r="M3" s="250"/>
      <c r="N3" s="250"/>
      <c r="O3" s="250"/>
      <c r="P3" s="250"/>
      <c r="Q3" s="250"/>
      <c r="S3" s="232"/>
      <c r="T3" s="233"/>
      <c r="U3" s="190"/>
    </row>
    <row r="4" spans="1:21" ht="30" customHeight="1">
      <c r="A4" s="259">
        <v>23</v>
      </c>
      <c r="B4" s="236" t="s">
        <v>44</v>
      </c>
      <c r="C4" s="245" t="s">
        <v>12</v>
      </c>
      <c r="D4" s="376" t="s">
        <v>125</v>
      </c>
      <c r="E4" s="376">
        <v>36.58</v>
      </c>
      <c r="F4" s="376">
        <v>32.16</v>
      </c>
      <c r="G4" s="376">
        <v>35.78</v>
      </c>
      <c r="H4" s="252">
        <v>36.58</v>
      </c>
      <c r="I4" s="48">
        <v>7</v>
      </c>
      <c r="J4" s="48">
        <v>3</v>
      </c>
      <c r="K4" s="223"/>
      <c r="L4" s="250"/>
      <c r="M4" s="250"/>
      <c r="N4" s="250"/>
      <c r="O4" s="250"/>
      <c r="P4" s="250"/>
      <c r="Q4" s="250"/>
      <c r="S4" s="232"/>
      <c r="T4" s="233"/>
      <c r="U4" s="190"/>
    </row>
    <row r="5" spans="1:21" ht="30" customHeight="1" thickBot="1">
      <c r="A5" s="286">
        <v>1</v>
      </c>
      <c r="B5" s="242" t="s">
        <v>55</v>
      </c>
      <c r="C5" s="258" t="s">
        <v>9</v>
      </c>
      <c r="D5" s="377" t="s">
        <v>125</v>
      </c>
      <c r="E5" s="377">
        <v>36.32</v>
      </c>
      <c r="F5" s="377">
        <v>33.87</v>
      </c>
      <c r="G5" s="377" t="s">
        <v>125</v>
      </c>
      <c r="H5" s="253">
        <v>36.32</v>
      </c>
      <c r="I5" s="76">
        <v>8</v>
      </c>
      <c r="J5" s="76">
        <v>2</v>
      </c>
      <c r="K5" s="231"/>
      <c r="L5" s="250"/>
      <c r="M5" s="250"/>
      <c r="N5" s="250"/>
      <c r="O5" s="250"/>
      <c r="P5" s="250"/>
      <c r="Q5" s="250"/>
      <c r="S5" s="232"/>
      <c r="T5" s="233"/>
      <c r="U5" s="190"/>
    </row>
    <row r="6" spans="1:21" ht="30" customHeight="1">
      <c r="A6" s="255">
        <v>16</v>
      </c>
      <c r="B6" s="235" t="s">
        <v>53</v>
      </c>
      <c r="C6" s="244" t="s">
        <v>10</v>
      </c>
      <c r="D6" s="375">
        <v>37.84</v>
      </c>
      <c r="E6" s="375" t="s">
        <v>125</v>
      </c>
      <c r="F6" s="375">
        <v>38.34</v>
      </c>
      <c r="G6" s="375">
        <v>38.12</v>
      </c>
      <c r="H6" s="251">
        <v>38.34</v>
      </c>
      <c r="I6" s="146">
        <v>6</v>
      </c>
      <c r="J6" s="146">
        <v>4</v>
      </c>
      <c r="K6" s="220"/>
      <c r="L6" s="250"/>
      <c r="M6" s="250"/>
      <c r="N6" s="250"/>
      <c r="O6" s="250"/>
      <c r="P6" s="250"/>
      <c r="Q6" s="250"/>
      <c r="S6" s="190"/>
      <c r="T6" s="190"/>
      <c r="U6" s="190"/>
    </row>
    <row r="7" spans="1:21" ht="30" customHeight="1">
      <c r="A7" s="259">
        <v>27</v>
      </c>
      <c r="B7" s="236" t="s">
        <v>117</v>
      </c>
      <c r="C7" s="245" t="s">
        <v>12</v>
      </c>
      <c r="D7" s="376">
        <v>28.19</v>
      </c>
      <c r="E7" s="376">
        <v>29.72</v>
      </c>
      <c r="F7" s="376" t="s">
        <v>125</v>
      </c>
      <c r="G7" s="376">
        <v>27.56</v>
      </c>
      <c r="H7" s="252">
        <v>29.72</v>
      </c>
      <c r="I7" s="48">
        <v>9</v>
      </c>
      <c r="J7" s="48">
        <v>1</v>
      </c>
      <c r="K7" s="223"/>
      <c r="L7" s="250"/>
      <c r="M7" s="250"/>
      <c r="N7" s="250"/>
      <c r="O7" s="250"/>
      <c r="P7" s="250"/>
      <c r="Q7" s="250"/>
      <c r="S7" s="198"/>
      <c r="T7" s="203"/>
      <c r="U7" s="190"/>
    </row>
    <row r="8" spans="1:21" ht="30" customHeight="1" thickBot="1">
      <c r="A8" s="256">
        <v>7</v>
      </c>
      <c r="B8" s="238" t="s">
        <v>88</v>
      </c>
      <c r="C8" s="257" t="s">
        <v>9</v>
      </c>
      <c r="D8" s="378">
        <v>35.23</v>
      </c>
      <c r="E8" s="378" t="s">
        <v>125</v>
      </c>
      <c r="F8" s="378">
        <v>44.08</v>
      </c>
      <c r="G8" s="378">
        <v>42.75</v>
      </c>
      <c r="H8" s="288">
        <v>44.08</v>
      </c>
      <c r="I8" s="289">
        <v>3</v>
      </c>
      <c r="J8" s="50">
        <v>7</v>
      </c>
      <c r="K8" s="225"/>
      <c r="L8" s="250"/>
      <c r="M8" s="250"/>
      <c r="N8" s="250"/>
      <c r="O8" s="250"/>
      <c r="P8" s="250"/>
      <c r="Q8" s="250"/>
      <c r="S8" s="198"/>
      <c r="T8" s="203"/>
      <c r="U8" s="190"/>
    </row>
    <row r="9" spans="1:21" ht="30" customHeight="1">
      <c r="A9" s="287">
        <v>12</v>
      </c>
      <c r="B9" s="240" t="s">
        <v>52</v>
      </c>
      <c r="C9" s="246" t="s">
        <v>10</v>
      </c>
      <c r="D9" s="376">
        <v>38.85</v>
      </c>
      <c r="E9" s="376" t="s">
        <v>125</v>
      </c>
      <c r="F9" s="376">
        <v>34.81</v>
      </c>
      <c r="G9" s="376">
        <v>30.44</v>
      </c>
      <c r="H9" s="252">
        <v>38.85</v>
      </c>
      <c r="I9" s="46">
        <v>5</v>
      </c>
      <c r="J9" s="46">
        <v>5</v>
      </c>
      <c r="K9" s="228"/>
      <c r="L9" s="250"/>
      <c r="M9" s="250"/>
      <c r="N9" s="250"/>
      <c r="O9" s="250"/>
      <c r="P9" s="250"/>
      <c r="Q9" s="250"/>
      <c r="S9" s="198"/>
      <c r="T9" s="203"/>
      <c r="U9" s="190"/>
    </row>
    <row r="10" spans="1:21" ht="30" customHeight="1">
      <c r="A10" s="259">
        <v>21</v>
      </c>
      <c r="B10" s="236" t="s">
        <v>118</v>
      </c>
      <c r="C10" s="245" t="s">
        <v>12</v>
      </c>
      <c r="D10" s="376">
        <v>31.21</v>
      </c>
      <c r="E10" s="376">
        <v>36.83</v>
      </c>
      <c r="F10" s="376">
        <v>36.27</v>
      </c>
      <c r="G10" s="376">
        <v>39.65</v>
      </c>
      <c r="H10" s="252">
        <v>39.65</v>
      </c>
      <c r="I10" s="48">
        <v>4</v>
      </c>
      <c r="J10" s="48">
        <v>6</v>
      </c>
      <c r="K10" s="223"/>
      <c r="L10" s="250"/>
      <c r="M10" s="250"/>
      <c r="N10" s="250"/>
      <c r="O10" s="250"/>
      <c r="P10" s="250"/>
      <c r="Q10" s="250"/>
      <c r="S10" s="190"/>
      <c r="T10" s="190"/>
      <c r="U10" s="190"/>
    </row>
    <row r="11" spans="1:17" ht="30" customHeight="1" thickBot="1">
      <c r="A11" s="256">
        <v>5</v>
      </c>
      <c r="B11" s="238" t="s">
        <v>76</v>
      </c>
      <c r="C11" s="257" t="s">
        <v>9</v>
      </c>
      <c r="D11" s="379" t="s">
        <v>125</v>
      </c>
      <c r="E11" s="379" t="s">
        <v>125</v>
      </c>
      <c r="F11" s="379">
        <v>44.15</v>
      </c>
      <c r="G11" s="379">
        <v>44.87</v>
      </c>
      <c r="H11" s="254">
        <v>44.87</v>
      </c>
      <c r="I11" s="50">
        <v>2</v>
      </c>
      <c r="J11" s="50">
        <v>8</v>
      </c>
      <c r="K11" s="225"/>
      <c r="L11" s="250"/>
      <c r="M11" s="250"/>
      <c r="N11" s="250"/>
      <c r="O11" s="250"/>
      <c r="P11" s="250"/>
      <c r="Q11" s="250"/>
    </row>
    <row r="12" ht="21.75" customHeight="1"/>
    <row r="13" ht="21.75" customHeight="1"/>
    <row r="14" ht="27.75" customHeight="1">
      <c r="B14" s="114" t="s">
        <v>68</v>
      </c>
    </row>
    <row r="15" ht="21.75" customHeight="1" thickBot="1">
      <c r="B15" s="114"/>
    </row>
    <row r="16" spans="2:12" ht="21.75" customHeight="1" thickBot="1">
      <c r="B16" s="121" t="s">
        <v>4</v>
      </c>
      <c r="C16" s="122" t="s">
        <v>70</v>
      </c>
      <c r="D16" s="122"/>
      <c r="E16" s="122"/>
      <c r="F16" s="122"/>
      <c r="G16" s="122"/>
      <c r="H16" s="414" t="s">
        <v>69</v>
      </c>
      <c r="I16" s="415"/>
      <c r="J16" s="416" t="s">
        <v>72</v>
      </c>
      <c r="K16" s="417"/>
      <c r="L16" s="418"/>
    </row>
    <row r="17" spans="2:12" ht="27.75" customHeight="1">
      <c r="B17" s="119" t="s">
        <v>61</v>
      </c>
      <c r="C17" s="120">
        <v>10</v>
      </c>
      <c r="D17" s="328"/>
      <c r="E17" s="328"/>
      <c r="F17" s="328"/>
      <c r="G17" s="328"/>
      <c r="H17" s="419" t="s">
        <v>67</v>
      </c>
      <c r="I17" s="420"/>
      <c r="J17" s="421">
        <v>1</v>
      </c>
      <c r="K17" s="422"/>
      <c r="L17" s="423"/>
    </row>
    <row r="18" spans="2:12" ht="28.5" customHeight="1">
      <c r="B18" s="115" t="s">
        <v>10</v>
      </c>
      <c r="C18" s="117">
        <v>18</v>
      </c>
      <c r="D18" s="329"/>
      <c r="E18" s="329"/>
      <c r="F18" s="329"/>
      <c r="G18" s="329"/>
      <c r="H18" s="424" t="s">
        <v>65</v>
      </c>
      <c r="I18" s="425"/>
      <c r="J18" s="426">
        <v>3</v>
      </c>
      <c r="K18" s="427"/>
      <c r="L18" s="428"/>
    </row>
    <row r="19" spans="2:12" ht="30" customHeight="1" thickBot="1">
      <c r="B19" s="116" t="s">
        <v>9</v>
      </c>
      <c r="C19" s="118">
        <v>17</v>
      </c>
      <c r="D19" s="330"/>
      <c r="E19" s="330"/>
      <c r="F19" s="330"/>
      <c r="G19" s="330"/>
      <c r="H19" s="406" t="s">
        <v>66</v>
      </c>
      <c r="I19" s="407"/>
      <c r="J19" s="408">
        <v>2</v>
      </c>
      <c r="K19" s="409"/>
      <c r="L19" s="410"/>
    </row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/>
  <mergeCells count="9">
    <mergeCell ref="H19:I19"/>
    <mergeCell ref="J19:L19"/>
    <mergeCell ref="A1:Q1"/>
    <mergeCell ref="H16:I16"/>
    <mergeCell ref="J16:L16"/>
    <mergeCell ref="H17:I17"/>
    <mergeCell ref="J17:L17"/>
    <mergeCell ref="H18:I18"/>
    <mergeCell ref="J18:L1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22"/>
  <sheetViews>
    <sheetView zoomScalePageLayoutView="0" workbookViewId="0" topLeftCell="A2">
      <selection activeCell="A17" sqref="A17:G22"/>
    </sheetView>
  </sheetViews>
  <sheetFormatPr defaultColWidth="9.140625" defaultRowHeight="12.75"/>
  <cols>
    <col min="1" max="1" width="31.57421875" style="0" customWidth="1"/>
    <col min="2" max="2" width="16.8515625" style="0" customWidth="1"/>
    <col min="3" max="7" width="10.7109375" style="0" customWidth="1"/>
    <col min="8" max="8" width="9.57421875" style="0" customWidth="1"/>
    <col min="10" max="10" width="18.7109375" style="0" customWidth="1"/>
  </cols>
  <sheetData>
    <row r="1" spans="1:10" s="7" customFormat="1" ht="53.25" customHeight="1" thickBot="1">
      <c r="A1" s="432" t="s">
        <v>71</v>
      </c>
      <c r="B1" s="432"/>
      <c r="C1" s="432"/>
      <c r="D1" s="432"/>
      <c r="E1" s="432"/>
      <c r="F1" s="432"/>
      <c r="G1" s="432"/>
      <c r="H1" s="432"/>
      <c r="I1" s="432"/>
      <c r="J1" s="433"/>
    </row>
    <row r="2" spans="1:12" ht="15" customHeight="1">
      <c r="A2" s="442" t="s">
        <v>59</v>
      </c>
      <c r="B2" s="84"/>
      <c r="C2" s="450" t="s">
        <v>14</v>
      </c>
      <c r="D2" s="451"/>
      <c r="E2" s="450" t="s">
        <v>15</v>
      </c>
      <c r="F2" s="451"/>
      <c r="G2" s="444" t="s">
        <v>8</v>
      </c>
      <c r="H2" s="446" t="s">
        <v>6</v>
      </c>
      <c r="I2" s="444" t="s">
        <v>1</v>
      </c>
      <c r="J2" s="448" t="s">
        <v>7</v>
      </c>
      <c r="K2" s="6"/>
      <c r="L2" s="6"/>
    </row>
    <row r="3" spans="1:10" ht="35.25" customHeight="1" thickBot="1">
      <c r="A3" s="443"/>
      <c r="B3" s="85" t="s">
        <v>60</v>
      </c>
      <c r="C3" s="86">
        <v>1</v>
      </c>
      <c r="D3" s="87">
        <v>2</v>
      </c>
      <c r="E3" s="86">
        <v>1</v>
      </c>
      <c r="F3" s="87">
        <v>2</v>
      </c>
      <c r="G3" s="445"/>
      <c r="H3" s="447"/>
      <c r="I3" s="445"/>
      <c r="J3" s="449"/>
    </row>
    <row r="4" spans="1:10" s="11" customFormat="1" ht="25.5" customHeight="1">
      <c r="A4" s="109" t="s">
        <v>45</v>
      </c>
      <c r="B4" s="109" t="s">
        <v>61</v>
      </c>
      <c r="C4" s="101">
        <v>10.12</v>
      </c>
      <c r="D4" s="93">
        <v>10.38</v>
      </c>
      <c r="E4" s="102">
        <v>14.57</v>
      </c>
      <c r="F4" s="95" t="s">
        <v>62</v>
      </c>
      <c r="G4" s="56">
        <f>C4+E4</f>
        <v>24.689999999999998</v>
      </c>
      <c r="H4" s="108">
        <v>4</v>
      </c>
      <c r="I4" s="57">
        <v>3</v>
      </c>
      <c r="J4" s="52"/>
    </row>
    <row r="5" spans="1:10" s="11" customFormat="1" ht="25.5" customHeight="1">
      <c r="A5" s="110" t="s">
        <v>48</v>
      </c>
      <c r="B5" s="110" t="s">
        <v>10</v>
      </c>
      <c r="C5" s="94">
        <v>10.07</v>
      </c>
      <c r="D5" s="103">
        <v>9.63</v>
      </c>
      <c r="E5" s="95">
        <v>12.28</v>
      </c>
      <c r="F5" s="103">
        <v>11.97</v>
      </c>
      <c r="G5" s="58">
        <f>D5+F5</f>
        <v>21.6</v>
      </c>
      <c r="H5" s="98">
        <v>2</v>
      </c>
      <c r="I5" s="59">
        <v>5</v>
      </c>
      <c r="J5" s="42"/>
    </row>
    <row r="6" spans="1:10" ht="25.5" customHeight="1">
      <c r="A6" s="111" t="s">
        <v>55</v>
      </c>
      <c r="B6" s="111" t="s">
        <v>9</v>
      </c>
      <c r="C6" s="94">
        <v>7.36</v>
      </c>
      <c r="D6" s="103">
        <v>5.99</v>
      </c>
      <c r="E6" s="103">
        <v>13.48</v>
      </c>
      <c r="F6" s="95" t="s">
        <v>62</v>
      </c>
      <c r="G6" s="58">
        <f>D6+E6</f>
        <v>19.47</v>
      </c>
      <c r="H6" s="98">
        <v>1</v>
      </c>
      <c r="I6" s="59">
        <v>6</v>
      </c>
      <c r="J6" s="43"/>
    </row>
    <row r="7" spans="1:10" ht="25.5" customHeight="1">
      <c r="A7" s="112" t="s">
        <v>39</v>
      </c>
      <c r="B7" s="112" t="s">
        <v>61</v>
      </c>
      <c r="C7" s="94">
        <v>12.46</v>
      </c>
      <c r="D7" s="103">
        <v>10.68</v>
      </c>
      <c r="E7" s="103">
        <v>13.04</v>
      </c>
      <c r="F7" s="95">
        <v>14.57</v>
      </c>
      <c r="G7" s="58">
        <f>D7+E7</f>
        <v>23.72</v>
      </c>
      <c r="H7" s="98">
        <v>3</v>
      </c>
      <c r="I7" s="59">
        <v>4</v>
      </c>
      <c r="J7" s="43"/>
    </row>
    <row r="8" spans="1:10" ht="25.5" customHeight="1">
      <c r="A8" s="110" t="s">
        <v>49</v>
      </c>
      <c r="B8" s="110" t="s">
        <v>10</v>
      </c>
      <c r="C8" s="94">
        <v>18.47</v>
      </c>
      <c r="D8" s="103">
        <v>16.45</v>
      </c>
      <c r="E8" s="95">
        <v>28.27</v>
      </c>
      <c r="F8" s="103">
        <v>20.51</v>
      </c>
      <c r="G8" s="58">
        <f>D8+F8</f>
        <v>36.96</v>
      </c>
      <c r="H8" s="99">
        <v>6</v>
      </c>
      <c r="I8" s="59">
        <v>1</v>
      </c>
      <c r="J8" s="43"/>
    </row>
    <row r="9" spans="1:10" ht="25.5" customHeight="1" thickBot="1">
      <c r="A9" s="113" t="s">
        <v>56</v>
      </c>
      <c r="B9" s="113" t="s">
        <v>9</v>
      </c>
      <c r="C9" s="96">
        <v>12.37</v>
      </c>
      <c r="D9" s="104">
        <v>11.61</v>
      </c>
      <c r="E9" s="97">
        <v>24.25</v>
      </c>
      <c r="F9" s="104">
        <v>18.98</v>
      </c>
      <c r="G9" s="53">
        <f>D9+F9</f>
        <v>30.59</v>
      </c>
      <c r="H9" s="100">
        <v>5</v>
      </c>
      <c r="I9" s="60">
        <v>2</v>
      </c>
      <c r="J9" s="45"/>
    </row>
    <row r="10" spans="1:10" ht="25.5" customHeight="1">
      <c r="A10" s="109" t="s">
        <v>46</v>
      </c>
      <c r="B10" s="109" t="s">
        <v>61</v>
      </c>
      <c r="C10" s="101">
        <v>7.37</v>
      </c>
      <c r="D10" s="93" t="s">
        <v>62</v>
      </c>
      <c r="E10" s="93" t="s">
        <v>62</v>
      </c>
      <c r="F10" s="93" t="s">
        <v>63</v>
      </c>
      <c r="G10" s="56" t="s">
        <v>62</v>
      </c>
      <c r="H10" s="108">
        <v>6</v>
      </c>
      <c r="I10" s="57">
        <v>1</v>
      </c>
      <c r="J10" s="83"/>
    </row>
    <row r="11" spans="1:10" ht="25.5" customHeight="1">
      <c r="A11" s="110" t="s">
        <v>47</v>
      </c>
      <c r="B11" s="110" t="s">
        <v>10</v>
      </c>
      <c r="C11" s="105">
        <v>5.69</v>
      </c>
      <c r="D11" s="95" t="s">
        <v>62</v>
      </c>
      <c r="E11" s="103">
        <v>7.85</v>
      </c>
      <c r="F11" s="95">
        <v>8.06</v>
      </c>
      <c r="G11" s="58">
        <f>C11+E11</f>
        <v>13.54</v>
      </c>
      <c r="H11" s="107">
        <v>2</v>
      </c>
      <c r="I11" s="59">
        <v>5</v>
      </c>
      <c r="J11" s="43"/>
    </row>
    <row r="12" spans="1:10" ht="25.5" customHeight="1">
      <c r="A12" s="111" t="s">
        <v>57</v>
      </c>
      <c r="B12" s="111" t="s">
        <v>9</v>
      </c>
      <c r="C12" s="105">
        <v>4.21</v>
      </c>
      <c r="D12" s="95">
        <v>4.54</v>
      </c>
      <c r="E12" s="95">
        <v>4.79</v>
      </c>
      <c r="F12" s="103">
        <v>4.27</v>
      </c>
      <c r="G12" s="58">
        <f>C12+F12</f>
        <v>8.48</v>
      </c>
      <c r="H12" s="107">
        <v>1</v>
      </c>
      <c r="I12" s="59">
        <v>6</v>
      </c>
      <c r="J12" s="43"/>
    </row>
    <row r="13" spans="1:10" ht="25.5" customHeight="1">
      <c r="A13" s="112" t="s">
        <v>37</v>
      </c>
      <c r="B13" s="112" t="s">
        <v>61</v>
      </c>
      <c r="C13" s="94">
        <v>7.86</v>
      </c>
      <c r="D13" s="103">
        <v>5.54</v>
      </c>
      <c r="E13" s="95" t="s">
        <v>62</v>
      </c>
      <c r="F13" s="103">
        <v>8.76</v>
      </c>
      <c r="G13" s="58">
        <f>D13+F13</f>
        <v>14.3</v>
      </c>
      <c r="H13" s="98">
        <v>3</v>
      </c>
      <c r="I13" s="59">
        <v>4</v>
      </c>
      <c r="J13" s="43"/>
    </row>
    <row r="14" spans="1:10" ht="25.5" customHeight="1">
      <c r="A14" s="110" t="s">
        <v>64</v>
      </c>
      <c r="B14" s="110" t="s">
        <v>10</v>
      </c>
      <c r="C14" s="105">
        <v>12.05</v>
      </c>
      <c r="D14" s="95">
        <v>14.17</v>
      </c>
      <c r="E14" s="103">
        <v>14.18</v>
      </c>
      <c r="F14" s="95">
        <v>15.4</v>
      </c>
      <c r="G14" s="58">
        <f>C14+E14</f>
        <v>26.23</v>
      </c>
      <c r="H14" s="99">
        <v>5</v>
      </c>
      <c r="I14" s="59">
        <v>2</v>
      </c>
      <c r="J14" s="43"/>
    </row>
    <row r="15" spans="1:10" ht="25.5" customHeight="1" thickBot="1">
      <c r="A15" s="113" t="s">
        <v>58</v>
      </c>
      <c r="B15" s="113" t="s">
        <v>9</v>
      </c>
      <c r="C15" s="106">
        <v>10.73</v>
      </c>
      <c r="D15" s="97" t="s">
        <v>62</v>
      </c>
      <c r="E15" s="97">
        <v>6.18</v>
      </c>
      <c r="F15" s="104">
        <v>5.58</v>
      </c>
      <c r="G15" s="53">
        <f>C15+F15</f>
        <v>16.310000000000002</v>
      </c>
      <c r="H15" s="100">
        <v>4</v>
      </c>
      <c r="I15" s="60">
        <v>3</v>
      </c>
      <c r="J15" s="45"/>
    </row>
    <row r="16" ht="25.5" customHeight="1"/>
    <row r="17" ht="25.5" customHeight="1">
      <c r="A17" s="114" t="s">
        <v>68</v>
      </c>
    </row>
    <row r="18" ht="25.5" customHeight="1" thickBot="1">
      <c r="A18" s="114"/>
    </row>
    <row r="19" spans="1:7" ht="21.75" customHeight="1" thickBot="1">
      <c r="A19" s="121" t="s">
        <v>4</v>
      </c>
      <c r="B19" s="122" t="s">
        <v>70</v>
      </c>
      <c r="C19" s="414" t="s">
        <v>69</v>
      </c>
      <c r="D19" s="415"/>
      <c r="E19" s="416" t="s">
        <v>72</v>
      </c>
      <c r="F19" s="417"/>
      <c r="G19" s="418"/>
    </row>
    <row r="20" spans="1:7" ht="21.75" customHeight="1">
      <c r="A20" s="119" t="s">
        <v>61</v>
      </c>
      <c r="B20" s="120">
        <f>I4+I7+I10+I13</f>
        <v>12</v>
      </c>
      <c r="C20" s="419" t="s">
        <v>67</v>
      </c>
      <c r="D20" s="420"/>
      <c r="E20" s="421">
        <v>1</v>
      </c>
      <c r="F20" s="422"/>
      <c r="G20" s="423"/>
    </row>
    <row r="21" spans="1:7" ht="21.75" customHeight="1">
      <c r="A21" s="115" t="s">
        <v>10</v>
      </c>
      <c r="B21" s="117">
        <f>I5+I8+I11+I14</f>
        <v>13</v>
      </c>
      <c r="C21" s="424" t="s">
        <v>66</v>
      </c>
      <c r="D21" s="425"/>
      <c r="E21" s="426">
        <v>2</v>
      </c>
      <c r="F21" s="427"/>
      <c r="G21" s="428"/>
    </row>
    <row r="22" spans="1:7" ht="21.75" customHeight="1" thickBot="1">
      <c r="A22" s="116" t="s">
        <v>9</v>
      </c>
      <c r="B22" s="118">
        <f>I6+I9+I12+I15</f>
        <v>17</v>
      </c>
      <c r="C22" s="406" t="s">
        <v>65</v>
      </c>
      <c r="D22" s="407"/>
      <c r="E22" s="408">
        <v>3</v>
      </c>
      <c r="F22" s="409"/>
      <c r="G22" s="410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</sheetData>
  <sheetProtection/>
  <mergeCells count="16">
    <mergeCell ref="E19:G19"/>
    <mergeCell ref="E20:G20"/>
    <mergeCell ref="E21:G21"/>
    <mergeCell ref="E22:G22"/>
    <mergeCell ref="C20:D20"/>
    <mergeCell ref="C21:D21"/>
    <mergeCell ref="C22:D22"/>
    <mergeCell ref="C19:D19"/>
    <mergeCell ref="A1:J1"/>
    <mergeCell ref="A2:A3"/>
    <mergeCell ref="G2:G3"/>
    <mergeCell ref="H2:H3"/>
    <mergeCell ref="I2:I3"/>
    <mergeCell ref="J2:J3"/>
    <mergeCell ref="C2:D2"/>
    <mergeCell ref="E2:F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Základná škola</dc:creator>
  <cp:keywords/>
  <dc:description/>
  <cp:lastModifiedBy>Miroslav Sadil</cp:lastModifiedBy>
  <cp:lastPrinted>2010-06-06T06:14:46Z</cp:lastPrinted>
  <dcterms:created xsi:type="dcterms:W3CDTF">2006-04-27T11:11:22Z</dcterms:created>
  <dcterms:modified xsi:type="dcterms:W3CDTF">2010-06-08T22:04:42Z</dcterms:modified>
  <cp:category/>
  <cp:version/>
  <cp:contentType/>
  <cp:contentStatus/>
</cp:coreProperties>
</file>